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研究生招生\全日制硕士\2025年研究生\复试\公示\"/>
    </mc:Choice>
  </mc:AlternateContent>
  <bookViews>
    <workbookView xWindow="-120" yWindow="-120" windowWidth="29040" windowHeight="15840" tabRatio="733"/>
  </bookViews>
  <sheets>
    <sheet name="名单" sheetId="3" r:id="rId1"/>
  </sheets>
  <externalReferences>
    <externalReference r:id="rId2"/>
  </externalReferences>
  <definedNames>
    <definedName name="_xlnm._FilterDatabase" localSheetId="0" hidden="1">名单!$J$1:$J$82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K8" i="3" s="1"/>
  <c r="L8" i="3" s="1"/>
  <c r="H7" i="3"/>
  <c r="K7" i="3" s="1"/>
  <c r="L7" i="3" s="1"/>
  <c r="H6" i="3"/>
  <c r="K6" i="3" s="1"/>
  <c r="L6" i="3" s="1"/>
  <c r="H5" i="3"/>
  <c r="K5" i="3" s="1"/>
  <c r="L5" i="3" s="1"/>
  <c r="H4" i="3"/>
  <c r="K4" i="3" s="1"/>
  <c r="L4" i="3" s="1"/>
  <c r="H3" i="3"/>
  <c r="K3" i="3" s="1"/>
  <c r="L3" i="3" s="1"/>
  <c r="H78" i="3" l="1"/>
  <c r="K78" i="3" s="1"/>
  <c r="L78" i="3" s="1"/>
  <c r="H77" i="3"/>
  <c r="K77" i="3" s="1"/>
  <c r="L77" i="3" s="1"/>
  <c r="H76" i="3"/>
  <c r="K76" i="3" s="1"/>
  <c r="L76" i="3" s="1"/>
  <c r="H75" i="3"/>
  <c r="K75" i="3" s="1"/>
  <c r="L75" i="3" s="1"/>
  <c r="H74" i="3"/>
  <c r="K74" i="3" s="1"/>
  <c r="L74" i="3" s="1"/>
  <c r="H73" i="3"/>
  <c r="K73" i="3" s="1"/>
  <c r="L73" i="3" s="1"/>
  <c r="H72" i="3"/>
  <c r="K72" i="3" s="1"/>
  <c r="L72" i="3" s="1"/>
  <c r="H71" i="3"/>
  <c r="K71" i="3" s="1"/>
  <c r="L71" i="3" s="1"/>
  <c r="H70" i="3"/>
  <c r="K70" i="3" s="1"/>
  <c r="L70" i="3" s="1"/>
  <c r="H69" i="3"/>
  <c r="K69" i="3" s="1"/>
  <c r="L69" i="3" s="1"/>
  <c r="H68" i="3"/>
  <c r="K68" i="3" s="1"/>
  <c r="L68" i="3" s="1"/>
  <c r="H67" i="3"/>
  <c r="K67" i="3" s="1"/>
  <c r="L67" i="3" s="1"/>
  <c r="H66" i="3"/>
  <c r="K66" i="3" s="1"/>
  <c r="L66" i="3" s="1"/>
  <c r="H65" i="3"/>
  <c r="K65" i="3" s="1"/>
  <c r="L65" i="3" s="1"/>
  <c r="H64" i="3"/>
  <c r="K64" i="3" s="1"/>
  <c r="L64" i="3" s="1"/>
  <c r="H63" i="3"/>
  <c r="K63" i="3" s="1"/>
  <c r="L63" i="3" s="1"/>
  <c r="H62" i="3"/>
  <c r="K62" i="3" s="1"/>
  <c r="L62" i="3" s="1"/>
  <c r="H61" i="3"/>
  <c r="K61" i="3" s="1"/>
  <c r="L61" i="3" s="1"/>
  <c r="H60" i="3"/>
  <c r="K60" i="3" s="1"/>
  <c r="L60" i="3" s="1"/>
  <c r="H59" i="3"/>
  <c r="K59" i="3" s="1"/>
  <c r="L59" i="3" s="1"/>
  <c r="H80" i="3"/>
  <c r="K80" i="3" s="1"/>
  <c r="L80" i="3" s="1"/>
  <c r="H58" i="3"/>
  <c r="K58" i="3" s="1"/>
  <c r="L58" i="3" s="1"/>
  <c r="H57" i="3"/>
  <c r="K57" i="3" s="1"/>
  <c r="L57" i="3" s="1"/>
  <c r="H56" i="3"/>
  <c r="K56" i="3" s="1"/>
  <c r="L56" i="3" s="1"/>
  <c r="H55" i="3"/>
  <c r="K55" i="3" s="1"/>
  <c r="L55" i="3" s="1"/>
  <c r="H54" i="3"/>
  <c r="K54" i="3" s="1"/>
  <c r="L54" i="3" s="1"/>
  <c r="H53" i="3"/>
  <c r="K53" i="3" s="1"/>
  <c r="L53" i="3" s="1"/>
  <c r="H52" i="3"/>
  <c r="K52" i="3" s="1"/>
  <c r="L52" i="3" s="1"/>
  <c r="H51" i="3"/>
  <c r="K51" i="3" s="1"/>
  <c r="L51" i="3" s="1"/>
  <c r="H50" i="3"/>
  <c r="K50" i="3" s="1"/>
  <c r="L50" i="3" s="1"/>
  <c r="H49" i="3"/>
  <c r="K49" i="3" s="1"/>
  <c r="L49" i="3" s="1"/>
  <c r="H48" i="3"/>
  <c r="K48" i="3" s="1"/>
  <c r="L48" i="3" s="1"/>
  <c r="H47" i="3"/>
  <c r="K47" i="3" s="1"/>
  <c r="L47" i="3" s="1"/>
  <c r="H46" i="3"/>
  <c r="K46" i="3" s="1"/>
  <c r="L46" i="3" s="1"/>
  <c r="H45" i="3"/>
  <c r="K45" i="3" s="1"/>
  <c r="L45" i="3" s="1"/>
  <c r="H44" i="3"/>
  <c r="K44" i="3" s="1"/>
  <c r="L44" i="3" s="1"/>
  <c r="H43" i="3"/>
  <c r="K43" i="3" s="1"/>
  <c r="L43" i="3" s="1"/>
  <c r="H42" i="3"/>
  <c r="K42" i="3" s="1"/>
  <c r="L42" i="3" s="1"/>
  <c r="H41" i="3"/>
  <c r="K41" i="3" s="1"/>
  <c r="L41" i="3" s="1"/>
  <c r="H40" i="3"/>
  <c r="K40" i="3" s="1"/>
  <c r="L40" i="3" s="1"/>
  <c r="H39" i="3"/>
  <c r="K39" i="3" s="1"/>
  <c r="L39" i="3" s="1"/>
  <c r="H38" i="3"/>
  <c r="K38" i="3" s="1"/>
  <c r="L38" i="3" s="1"/>
  <c r="H37" i="3"/>
  <c r="K37" i="3" s="1"/>
  <c r="L37" i="3" s="1"/>
  <c r="H36" i="3"/>
  <c r="K36" i="3" s="1"/>
  <c r="L36" i="3" s="1"/>
  <c r="H35" i="3"/>
  <c r="K35" i="3" s="1"/>
  <c r="L35" i="3" s="1"/>
  <c r="H34" i="3"/>
  <c r="K34" i="3" s="1"/>
  <c r="L34" i="3" s="1"/>
  <c r="H33" i="3"/>
  <c r="K33" i="3" s="1"/>
  <c r="L33" i="3" s="1"/>
  <c r="H32" i="3"/>
  <c r="K32" i="3" s="1"/>
  <c r="L32" i="3" s="1"/>
  <c r="H31" i="3"/>
  <c r="K31" i="3" s="1"/>
  <c r="L31" i="3" s="1"/>
  <c r="H30" i="3"/>
  <c r="K30" i="3" s="1"/>
  <c r="L30" i="3" s="1"/>
  <c r="H29" i="3"/>
  <c r="K29" i="3" s="1"/>
  <c r="L29" i="3" s="1"/>
  <c r="H28" i="3"/>
  <c r="K28" i="3" s="1"/>
  <c r="L28" i="3" s="1"/>
  <c r="H27" i="3"/>
  <c r="K27" i="3" s="1"/>
  <c r="L27" i="3" s="1"/>
  <c r="H26" i="3"/>
  <c r="K26" i="3" s="1"/>
  <c r="L26" i="3" s="1"/>
  <c r="H25" i="3"/>
  <c r="K25" i="3" s="1"/>
  <c r="L25" i="3" s="1"/>
  <c r="H24" i="3"/>
  <c r="K24" i="3" s="1"/>
  <c r="L24" i="3" s="1"/>
  <c r="H23" i="3"/>
  <c r="K23" i="3" s="1"/>
  <c r="L23" i="3" s="1"/>
  <c r="H22" i="3"/>
  <c r="K22" i="3" s="1"/>
  <c r="L22" i="3" s="1"/>
  <c r="H21" i="3"/>
  <c r="K21" i="3" s="1"/>
  <c r="L21" i="3" s="1"/>
  <c r="H20" i="3"/>
  <c r="K20" i="3" s="1"/>
  <c r="L20" i="3" s="1"/>
  <c r="H19" i="3"/>
  <c r="K19" i="3" s="1"/>
  <c r="L19" i="3" s="1"/>
  <c r="H18" i="3"/>
  <c r="K18" i="3" s="1"/>
  <c r="L18" i="3" s="1"/>
  <c r="H17" i="3"/>
  <c r="K17" i="3" s="1"/>
  <c r="L17" i="3" s="1"/>
  <c r="H16" i="3"/>
  <c r="K16" i="3" s="1"/>
  <c r="L16" i="3" s="1"/>
  <c r="H15" i="3"/>
  <c r="K15" i="3" s="1"/>
  <c r="L15" i="3" s="1"/>
  <c r="H14" i="3"/>
  <c r="K14" i="3" s="1"/>
  <c r="L14" i="3" s="1"/>
  <c r="H13" i="3"/>
  <c r="K13" i="3" s="1"/>
  <c r="L13" i="3" s="1"/>
  <c r="H12" i="3"/>
  <c r="K12" i="3" s="1"/>
  <c r="L12" i="3" s="1"/>
  <c r="H11" i="3"/>
  <c r="K11" i="3" s="1"/>
  <c r="L11" i="3" s="1"/>
  <c r="H10" i="3"/>
  <c r="K10" i="3" s="1"/>
  <c r="L10" i="3" s="1"/>
  <c r="H9" i="3"/>
  <c r="K9" i="3" s="1"/>
  <c r="L9" i="3" s="1"/>
</calcChain>
</file>

<file path=xl/sharedStrings.xml><?xml version="1.0" encoding="utf-8"?>
<sst xmlns="http://schemas.openxmlformats.org/spreadsheetml/2006/main" count="633" uniqueCount="306">
  <si>
    <t>生源类别（一志愿或调剂）</t>
  </si>
  <si>
    <t>姓名</t>
  </si>
  <si>
    <t>考生编号</t>
  </si>
  <si>
    <t>是否拟录取</t>
  </si>
  <si>
    <t>备注</t>
  </si>
  <si>
    <t>复试专业         代码</t>
    <phoneticPr fontId="3" type="noConversion"/>
  </si>
  <si>
    <t>复试专业         名称</t>
    <phoneticPr fontId="3" type="noConversion"/>
  </si>
  <si>
    <r>
      <t xml:space="preserve">复试研究方向代码
</t>
    </r>
    <r>
      <rPr>
        <b/>
        <sz val="9"/>
        <color indexed="10"/>
        <rFont val="黑体"/>
        <family val="3"/>
        <charset val="134"/>
      </rPr>
      <t>（仅按研究方向招生的专业需填写）</t>
    </r>
    <phoneticPr fontId="3" type="noConversion"/>
  </si>
  <si>
    <r>
      <t xml:space="preserve">综合成绩
（保留至小数点后2位小数）
</t>
    </r>
    <r>
      <rPr>
        <sz val="9"/>
        <rFont val="黑体"/>
        <family val="3"/>
        <charset val="134"/>
      </rPr>
      <t>综合成绩=初试成绩*70%+复试总成绩*30%</t>
    </r>
    <phoneticPr fontId="3" type="noConversion"/>
  </si>
  <si>
    <t>A
初试总成绩（含加分）</t>
    <phoneticPr fontId="3" type="noConversion"/>
  </si>
  <si>
    <t>B
专业课考试（考核）成绩</t>
    <phoneticPr fontId="3" type="noConversion"/>
  </si>
  <si>
    <t>C
口语听力总成绩</t>
    <phoneticPr fontId="3" type="noConversion"/>
  </si>
  <si>
    <t>D
专业知识面试成绩</t>
    <phoneticPr fontId="3" type="noConversion"/>
  </si>
  <si>
    <t>综合成绩排名</t>
    <phoneticPr fontId="3" type="noConversion"/>
  </si>
  <si>
    <t>（B+C+D+E)
复试总成绩
（保留至小数点后1位）</t>
    <phoneticPr fontId="3" type="noConversion"/>
  </si>
  <si>
    <t>一志愿</t>
    <phoneticPr fontId="3" type="noConversion"/>
  </si>
  <si>
    <t>080500</t>
    <phoneticPr fontId="3" type="noConversion"/>
  </si>
  <si>
    <t>材料科学与工程</t>
    <phoneticPr fontId="3" type="noConversion"/>
  </si>
  <si>
    <t>085600</t>
    <phoneticPr fontId="3" type="noConversion"/>
  </si>
  <si>
    <t>材料与化工</t>
    <phoneticPr fontId="3" type="noConversion"/>
  </si>
  <si>
    <t>102895210700528</t>
  </si>
  <si>
    <t>102895210700536</t>
  </si>
  <si>
    <t>102895210703138</t>
  </si>
  <si>
    <t>102895210704405</t>
  </si>
  <si>
    <t>102895210700534</t>
  </si>
  <si>
    <t>102895210700542</t>
  </si>
  <si>
    <t>102895210701980</t>
  </si>
  <si>
    <t>102895210701981</t>
  </si>
  <si>
    <t>102895210700587</t>
  </si>
  <si>
    <t>102895210701979</t>
  </si>
  <si>
    <t>318</t>
  </si>
  <si>
    <t>298</t>
  </si>
  <si>
    <t>293</t>
  </si>
  <si>
    <t>287</t>
  </si>
  <si>
    <t>281</t>
  </si>
  <si>
    <t>270</t>
  </si>
  <si>
    <t>319</t>
  </si>
  <si>
    <t>303</t>
  </si>
  <si>
    <t>283</t>
  </si>
  <si>
    <t>288</t>
  </si>
  <si>
    <t>刘明涛</t>
  </si>
  <si>
    <t>102895210701965</t>
  </si>
  <si>
    <t>307</t>
  </si>
  <si>
    <t>翟志恒</t>
  </si>
  <si>
    <t>102895210702242</t>
  </si>
  <si>
    <t>326</t>
  </si>
  <si>
    <t>石玉婷</t>
  </si>
  <si>
    <t>102895210704087</t>
  </si>
  <si>
    <t>276</t>
  </si>
  <si>
    <t>高嘉欣</t>
  </si>
  <si>
    <t>102895210700883</t>
  </si>
  <si>
    <t>304</t>
  </si>
  <si>
    <t>郑艺琳</t>
  </si>
  <si>
    <t>102895210703677</t>
  </si>
  <si>
    <t>306</t>
  </si>
  <si>
    <t>李扣华</t>
  </si>
  <si>
    <t>102895210700566</t>
  </si>
  <si>
    <t>285</t>
  </si>
  <si>
    <t>王鑫晶</t>
  </si>
  <si>
    <t>102895210704350</t>
  </si>
  <si>
    <t>庄杨洋</t>
  </si>
  <si>
    <t>102895210702597</t>
  </si>
  <si>
    <t>309</t>
  </si>
  <si>
    <t>张建飞</t>
  </si>
  <si>
    <t>102895210701483</t>
  </si>
  <si>
    <t>张宇</t>
  </si>
  <si>
    <t>102895210701484</t>
  </si>
  <si>
    <t>323</t>
  </si>
  <si>
    <t>唐宇轩</t>
    <phoneticPr fontId="3" type="noConversion"/>
  </si>
  <si>
    <t>102895210700588</t>
  </si>
  <si>
    <t>320</t>
  </si>
  <si>
    <t>侯彤彤</t>
    <phoneticPr fontId="3" type="noConversion"/>
  </si>
  <si>
    <t>102895210703139</t>
  </si>
  <si>
    <t>316</t>
  </si>
  <si>
    <t>085600</t>
  </si>
  <si>
    <t>张佳贺</t>
  </si>
  <si>
    <t>102895210704496</t>
  </si>
  <si>
    <t>263</t>
  </si>
  <si>
    <t>杨亚丽</t>
  </si>
  <si>
    <t>102895210705231</t>
  </si>
  <si>
    <t>林明富</t>
  </si>
  <si>
    <t>102895210705124</t>
  </si>
  <si>
    <t>305</t>
  </si>
  <si>
    <t>蒋向阳</t>
  </si>
  <si>
    <t>102895210703140</t>
  </si>
  <si>
    <t>297</t>
  </si>
  <si>
    <t>杜旭阳</t>
  </si>
  <si>
    <t>102895210705199</t>
  </si>
  <si>
    <t>卞瑞</t>
  </si>
  <si>
    <t>102895210700552</t>
  </si>
  <si>
    <t>271</t>
  </si>
  <si>
    <t>夏星翼</t>
  </si>
  <si>
    <t>102895210703728</t>
  </si>
  <si>
    <t>328</t>
  </si>
  <si>
    <t>丛培澍</t>
    <phoneticPr fontId="3" type="noConversion"/>
  </si>
  <si>
    <t>102895210700556</t>
    <phoneticPr fontId="3" type="noConversion"/>
  </si>
  <si>
    <t>344</t>
  </si>
  <si>
    <t>刘皓然</t>
    <phoneticPr fontId="3" type="noConversion"/>
  </si>
  <si>
    <t>102895210700570</t>
    <phoneticPr fontId="3" type="noConversion"/>
  </si>
  <si>
    <t>336</t>
  </si>
  <si>
    <t>周承军</t>
    <phoneticPr fontId="3" type="noConversion"/>
  </si>
  <si>
    <t>102895210701993</t>
    <phoneticPr fontId="3" type="noConversion"/>
  </si>
  <si>
    <t>314</t>
  </si>
  <si>
    <t>沈思达</t>
    <phoneticPr fontId="3" type="noConversion"/>
  </si>
  <si>
    <t>102895210700586</t>
    <phoneticPr fontId="3" type="noConversion"/>
  </si>
  <si>
    <t>264</t>
  </si>
  <si>
    <t>文小辉</t>
    <phoneticPr fontId="3" type="noConversion"/>
  </si>
  <si>
    <t>102895210700595</t>
    <phoneticPr fontId="3" type="noConversion"/>
  </si>
  <si>
    <t>261</t>
  </si>
  <si>
    <t>马俊杰</t>
    <phoneticPr fontId="3" type="noConversion"/>
  </si>
  <si>
    <t>102895210700575</t>
    <phoneticPr fontId="3" type="noConversion"/>
  </si>
  <si>
    <t>282</t>
  </si>
  <si>
    <t>任洺雨</t>
    <phoneticPr fontId="3" type="noConversion"/>
  </si>
  <si>
    <t>102895210700945</t>
    <phoneticPr fontId="3" type="noConversion"/>
  </si>
  <si>
    <t>278</t>
  </si>
  <si>
    <t>赵晓晨</t>
    <phoneticPr fontId="3" type="noConversion"/>
  </si>
  <si>
    <t>102895210702124</t>
    <phoneticPr fontId="3" type="noConversion"/>
  </si>
  <si>
    <t>万明月</t>
    <phoneticPr fontId="3" type="noConversion"/>
  </si>
  <si>
    <t>102895210700589</t>
    <phoneticPr fontId="3" type="noConversion"/>
  </si>
  <si>
    <t>274</t>
  </si>
  <si>
    <t>彭淇</t>
  </si>
  <si>
    <t>102895210700582</t>
  </si>
  <si>
    <t>339</t>
  </si>
  <si>
    <t>朱纪伟</t>
  </si>
  <si>
    <t>102895210704380</t>
  </si>
  <si>
    <t>331</t>
  </si>
  <si>
    <t>石志康</t>
  </si>
  <si>
    <t>102895210701973</t>
  </si>
  <si>
    <t>周长山</t>
  </si>
  <si>
    <t>102895210700609</t>
  </si>
  <si>
    <t>277</t>
  </si>
  <si>
    <t>李光耀</t>
  </si>
  <si>
    <t>102895210703141</t>
  </si>
  <si>
    <t>351</t>
  </si>
  <si>
    <t>艾昕</t>
  </si>
  <si>
    <t>102895210701477</t>
  </si>
  <si>
    <t>317</t>
  </si>
  <si>
    <t>陈昊阳</t>
  </si>
  <si>
    <t>102895210701955</t>
  </si>
  <si>
    <t>295</t>
  </si>
  <si>
    <t>田家嵘</t>
  </si>
  <si>
    <t>102895210702879</t>
  </si>
  <si>
    <t>韩书格</t>
  </si>
  <si>
    <t>102895210704660</t>
  </si>
  <si>
    <t>颜明旭</t>
  </si>
  <si>
    <t>102895210702392</t>
  </si>
  <si>
    <t>292</t>
  </si>
  <si>
    <t>材料与化工</t>
  </si>
  <si>
    <t>唐轶群</t>
  </si>
  <si>
    <t>102895210701975</t>
  </si>
  <si>
    <t>346</t>
  </si>
  <si>
    <t>庄嘉怡</t>
  </si>
  <si>
    <t>102895210701995</t>
  </si>
  <si>
    <t>严楷</t>
  </si>
  <si>
    <t>102895210701986</t>
  </si>
  <si>
    <t>边世通</t>
  </si>
  <si>
    <t>102895210702238</t>
  </si>
  <si>
    <t>262</t>
  </si>
  <si>
    <t>何佳乐</t>
  </si>
  <si>
    <t>102895210701961</t>
  </si>
  <si>
    <t>高增超</t>
  </si>
  <si>
    <t>102895210700561</t>
  </si>
  <si>
    <t>290</t>
  </si>
  <si>
    <t>张士涛</t>
  </si>
  <si>
    <t>102895210700605</t>
  </si>
  <si>
    <t>赵英尚</t>
  </si>
  <si>
    <t>102895210700792</t>
  </si>
  <si>
    <t>269</t>
  </si>
  <si>
    <t>徐国庆</t>
  </si>
  <si>
    <t>102895210703434</t>
  </si>
  <si>
    <t>王卓</t>
  </si>
  <si>
    <t>102895210704710</t>
  </si>
  <si>
    <t>329</t>
  </si>
  <si>
    <t>陈杰</t>
  </si>
  <si>
    <t>102895210705143</t>
  </si>
  <si>
    <t>狄桢舜</t>
  </si>
  <si>
    <t>102895210705237</t>
  </si>
  <si>
    <t>267</t>
  </si>
  <si>
    <t>倪泽远</t>
  </si>
  <si>
    <t>102895210701969</t>
  </si>
  <si>
    <t>345</t>
  </si>
  <si>
    <t>李凌宇</t>
  </si>
  <si>
    <t>102895210700567</t>
  </si>
  <si>
    <t>黄功磊</t>
  </si>
  <si>
    <t>102895210705108</t>
  </si>
  <si>
    <t>翟嘉锐</t>
  </si>
  <si>
    <t>102895210701989</t>
  </si>
  <si>
    <t>294</t>
  </si>
  <si>
    <t>张天顺</t>
  </si>
  <si>
    <t>102895210701990</t>
  </si>
  <si>
    <t>丁铆虔</t>
  </si>
  <si>
    <t>102895210701958</t>
  </si>
  <si>
    <t>308</t>
  </si>
  <si>
    <t>汪传佳</t>
  </si>
  <si>
    <t>102895210700592</t>
  </si>
  <si>
    <t>毛陆鑫</t>
  </si>
  <si>
    <t>102895210700576</t>
  </si>
  <si>
    <t>291</t>
  </si>
  <si>
    <t>缪延骏</t>
  </si>
  <si>
    <t xml:space="preserve"> 102895210700581</t>
  </si>
  <si>
    <t>孟心悦</t>
  </si>
  <si>
    <t xml:space="preserve"> 102895210700579</t>
  </si>
  <si>
    <t>丁庆伟</t>
  </si>
  <si>
    <t xml:space="preserve"> 102895210700558</t>
  </si>
  <si>
    <t>黄洋</t>
  </si>
  <si>
    <t xml:space="preserve"> 102895210700564</t>
  </si>
  <si>
    <t>李论</t>
  </si>
  <si>
    <t>102895210704674</t>
  </si>
  <si>
    <t>舒镕</t>
  </si>
  <si>
    <t xml:space="preserve"> 102895210705183</t>
  </si>
  <si>
    <t>赵李岭</t>
  </si>
  <si>
    <t xml:space="preserve"> 102895210700606</t>
  </si>
  <si>
    <t>孙齐</t>
  </si>
  <si>
    <t xml:space="preserve"> 102895210700777</t>
  </si>
  <si>
    <t>代子鑫</t>
  </si>
  <si>
    <t xml:space="preserve"> 102895210703812</t>
  </si>
  <si>
    <t>曾先贵</t>
  </si>
  <si>
    <t xml:space="preserve"> 102895210701988</t>
  </si>
  <si>
    <r>
      <rPr>
        <sz val="9"/>
        <rFont val="宋体"/>
        <family val="3"/>
        <charset val="134"/>
      </rPr>
      <t>蒋凯</t>
    </r>
  </si>
  <si>
    <r>
      <rPr>
        <sz val="9"/>
        <rFont val="宋体"/>
        <family val="3"/>
        <charset val="134"/>
      </rPr>
      <t>刘泽民</t>
    </r>
  </si>
  <si>
    <r>
      <rPr>
        <sz val="9"/>
        <rFont val="宋体"/>
        <family val="3"/>
        <charset val="134"/>
      </rPr>
      <t>崔中原</t>
    </r>
  </si>
  <si>
    <r>
      <rPr>
        <sz val="9"/>
        <rFont val="宋体"/>
        <family val="3"/>
        <charset val="134"/>
      </rPr>
      <t>秦敬冉</t>
    </r>
  </si>
  <si>
    <r>
      <rPr>
        <sz val="9"/>
        <rFont val="宋体"/>
        <family val="3"/>
        <charset val="134"/>
      </rPr>
      <t>刘德权</t>
    </r>
  </si>
  <si>
    <r>
      <rPr>
        <sz val="9"/>
        <rFont val="宋体"/>
        <family val="3"/>
        <charset val="134"/>
      </rPr>
      <t>唐康杰</t>
    </r>
  </si>
  <si>
    <r>
      <rPr>
        <sz val="9"/>
        <rFont val="宋体"/>
        <family val="3"/>
        <charset val="134"/>
      </rPr>
      <t>王宇杰</t>
    </r>
  </si>
  <si>
    <r>
      <rPr>
        <sz val="9"/>
        <rFont val="宋体"/>
        <family val="3"/>
        <charset val="134"/>
      </rPr>
      <t>吴子文</t>
    </r>
  </si>
  <si>
    <r>
      <rPr>
        <sz val="9"/>
        <rFont val="宋体"/>
        <family val="3"/>
        <charset val="134"/>
      </rPr>
      <t>宋飞</t>
    </r>
  </si>
  <si>
    <r>
      <rPr>
        <sz val="9"/>
        <rFont val="宋体"/>
        <family val="3"/>
        <charset val="134"/>
      </rPr>
      <t>王洋</t>
    </r>
  </si>
  <si>
    <t>是</t>
    <phoneticPr fontId="3" type="noConversion"/>
  </si>
  <si>
    <t>1</t>
    <phoneticPr fontId="3" type="noConversion"/>
  </si>
  <si>
    <t>2</t>
    <phoneticPr fontId="3" type="noConversion"/>
  </si>
  <si>
    <t>3</t>
  </si>
  <si>
    <t>4</t>
  </si>
  <si>
    <t>5</t>
  </si>
  <si>
    <t>6</t>
  </si>
  <si>
    <t>2</t>
    <phoneticPr fontId="3" type="noConversion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</si>
  <si>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</si>
  <si>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</si>
  <si>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</si>
  <si>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</si>
  <si>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</si>
  <si>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</si>
  <si>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</si>
  <si>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</si>
  <si>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</si>
  <si>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</si>
  <si>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</si>
  <si>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</si>
  <si>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</si>
  <si>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</si>
  <si>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</si>
  <si>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</si>
  <si>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</si>
  <si>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</si>
  <si>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</si>
  <si>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</si>
  <si>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</si>
  <si>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</si>
  <si>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</si>
  <si>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</si>
  <si>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</si>
  <si>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</si>
  <si>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</si>
  <si>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</si>
  <si>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</si>
  <si>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</si>
  <si>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</si>
  <si>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</si>
  <si>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</si>
  <si>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</si>
  <si>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</si>
  <si>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</si>
  <si>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</si>
  <si>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</si>
  <si>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</si>
  <si>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</si>
  <si>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</si>
  <si>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</si>
  <si>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</si>
  <si>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</si>
  <si>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</si>
  <si>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</si>
  <si>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</si>
  <si>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</si>
  <si>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</si>
  <si>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</si>
  <si>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</si>
  <si>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</si>
  <si>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</si>
  <si>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</si>
  <si>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</si>
  <si>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</si>
  <si>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</si>
  <si>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</si>
  <si>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</si>
  <si>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</si>
  <si>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</si>
  <si>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</si>
  <si>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</si>
  <si>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</si>
  <si>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1</t>
    <phoneticPr fontId="3" type="noConversion"/>
  </si>
  <si>
    <r>
      <t>江苏科技大学</t>
    </r>
    <r>
      <rPr>
        <b/>
        <u/>
        <sz val="16"/>
        <rFont val="仿宋_GB2312"/>
        <family val="3"/>
        <charset val="134"/>
      </rPr>
      <t xml:space="preserve">  材料科学与工程  学院 </t>
    </r>
    <r>
      <rPr>
        <b/>
        <sz val="16"/>
        <rFont val="仿宋_GB2312"/>
        <family val="3"/>
        <charset val="134"/>
      </rPr>
      <t>2025年硕士研究生复试录取排序表</t>
    </r>
    <phoneticPr fontId="3" type="noConversion"/>
  </si>
  <si>
    <t>1</t>
    <phoneticPr fontId="3" type="noConversion"/>
  </si>
  <si>
    <t>非全</t>
    <phoneticPr fontId="3" type="noConversion"/>
  </si>
  <si>
    <t>51</t>
    <phoneticPr fontId="3" type="noConversion"/>
  </si>
  <si>
    <t>士兵计划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</si>
</sst>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23">
    <font>
      <sz val="12"/>
      <name val="宋体"/>
      <charset val="134"/>
    </font>
    <font>
      <b/>
      <sz val="16"/>
      <name val="仿宋_GB2312"/>
      <family val="3"/>
      <charset val="134"/>
    </font>
    <font>
      <b/>
      <sz val="9"/>
      <name val="黑体"/>
      <family val="3"/>
      <charset val="134"/>
    </font>
    <font>
      <sz val="9"/>
      <name val="宋体"/>
      <family val="3"/>
      <charset val="134"/>
    </font>
    <font>
      <b/>
      <sz val="9"/>
      <color indexed="10"/>
      <name val="黑体"/>
      <family val="3"/>
      <charset val="134"/>
    </font>
    <font>
      <sz val="9"/>
      <name val="黑体"/>
      <family val="3"/>
      <charset val="134"/>
    </font>
    <font>
      <b/>
      <u/>
      <sz val="16"/>
      <name val="仿宋_GB2312"/>
      <family val="3"/>
      <charset val="134"/>
    </font>
    <font>
      <sz val="9"/>
      <name val="SimSun-ExtB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Times New Roman"/>
      <family val="1"/>
    </font>
    <font>
      <sz val="9"/>
      <color indexed="8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color theme="1"/>
      <name val="SimSun-ExtB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FF0000"/>
      <name val="黑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2"/>
      <scheme val="minor"/>
    </font>
    <font>
      <sz val="9"/>
      <name val="Arial"/>
      <family val="2"/>
    </font>
    <font>
      <sz val="9"/>
      <color indexed="8"/>
      <name val="宋体"/>
      <family val="2"/>
      <scheme val="minor"/>
    </font>
    <font>
      <sz val="9"/>
      <color rgb="FF000000"/>
      <name val="宋体"/>
      <family val="3"/>
      <charset val="134"/>
    </font>
    <font>
      <sz val="9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5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1" fontId="0" fillId="0" borderId="0" xfId="0" applyNumberFormat="1" applyFill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&#22797;&#35797;&#25104;&#32489;\&#19968;&#24535;&#24895;&#22797;&#35797;&#21517;&#21333;&#20844;&#310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蒋凯</v>
          </cell>
          <cell r="D4" t="str">
            <v>102895210700528</v>
          </cell>
          <cell r="E4" t="str">
            <v>全日制</v>
          </cell>
          <cell r="F4" t="str">
            <v>58</v>
          </cell>
          <cell r="G4" t="str">
            <v>40</v>
          </cell>
          <cell r="H4" t="str">
            <v>97</v>
          </cell>
          <cell r="I4" t="str">
            <v>123</v>
          </cell>
          <cell r="J4" t="str">
            <v>318</v>
          </cell>
          <cell r="L4">
            <v>112</v>
          </cell>
        </row>
        <row r="5">
          <cell r="C5" t="str">
            <v>刘泽民</v>
          </cell>
          <cell r="D5" t="str">
            <v>102895210700536</v>
          </cell>
          <cell r="E5" t="str">
            <v>全日制</v>
          </cell>
          <cell r="F5" t="str">
            <v>64</v>
          </cell>
          <cell r="G5" t="str">
            <v>63</v>
          </cell>
          <cell r="H5" t="str">
            <v>71</v>
          </cell>
          <cell r="I5" t="str">
            <v>100</v>
          </cell>
          <cell r="J5" t="str">
            <v>298</v>
          </cell>
          <cell r="L5">
            <v>104</v>
          </cell>
        </row>
        <row r="6">
          <cell r="C6" t="str">
            <v>崔中原</v>
          </cell>
          <cell r="D6" t="str">
            <v>102895210703138</v>
          </cell>
          <cell r="E6" t="str">
            <v>全日制</v>
          </cell>
          <cell r="F6" t="str">
            <v>63</v>
          </cell>
          <cell r="G6" t="str">
            <v>45</v>
          </cell>
          <cell r="H6" t="str">
            <v>90</v>
          </cell>
          <cell r="I6" t="str">
            <v>95</v>
          </cell>
          <cell r="J6" t="str">
            <v>293</v>
          </cell>
          <cell r="L6">
            <v>128</v>
          </cell>
        </row>
        <row r="7">
          <cell r="C7" t="str">
            <v>秦敬冉</v>
          </cell>
          <cell r="D7" t="str">
            <v>102895210704405</v>
          </cell>
          <cell r="E7" t="str">
            <v>全日制</v>
          </cell>
          <cell r="F7" t="str">
            <v>56</v>
          </cell>
          <cell r="G7" t="str">
            <v>56</v>
          </cell>
          <cell r="H7" t="str">
            <v>69</v>
          </cell>
          <cell r="I7" t="str">
            <v>106</v>
          </cell>
          <cell r="J7" t="str">
            <v>287</v>
          </cell>
          <cell r="L7">
            <v>105</v>
          </cell>
        </row>
        <row r="8">
          <cell r="C8" t="str">
            <v>刘德权</v>
          </cell>
          <cell r="D8" t="str">
            <v>102895210700534</v>
          </cell>
          <cell r="E8" t="str">
            <v>全日制</v>
          </cell>
          <cell r="F8" t="str">
            <v>59</v>
          </cell>
          <cell r="G8">
            <v>139</v>
          </cell>
          <cell r="H8" t="str">
            <v>75</v>
          </cell>
          <cell r="I8" t="str">
            <v>108</v>
          </cell>
          <cell r="J8" t="str">
            <v>281</v>
          </cell>
          <cell r="L8">
            <v>103</v>
          </cell>
        </row>
        <row r="9">
          <cell r="C9" t="str">
            <v>唐康杰</v>
          </cell>
          <cell r="D9" t="str">
            <v>102895210700542</v>
          </cell>
          <cell r="E9" t="str">
            <v>全日制</v>
          </cell>
          <cell r="F9" t="str">
            <v>57</v>
          </cell>
          <cell r="G9" t="str">
            <v>47</v>
          </cell>
          <cell r="H9" t="str">
            <v>77</v>
          </cell>
          <cell r="I9" t="str">
            <v>89</v>
          </cell>
          <cell r="J9" t="str">
            <v>270</v>
          </cell>
          <cell r="L9">
            <v>117</v>
          </cell>
        </row>
        <row r="10">
          <cell r="C10" t="str">
            <v>李光耀</v>
          </cell>
          <cell r="D10" t="str">
            <v>102895210703141</v>
          </cell>
          <cell r="E10" t="str">
            <v>全日制</v>
          </cell>
          <cell r="F10" t="str">
            <v>67</v>
          </cell>
          <cell r="G10" t="str">
            <v>71</v>
          </cell>
          <cell r="H10" t="str">
            <v>91</v>
          </cell>
          <cell r="I10" t="str">
            <v>122</v>
          </cell>
          <cell r="J10" t="str">
            <v>351</v>
          </cell>
          <cell r="K10">
            <v>117</v>
          </cell>
          <cell r="L10">
            <v>123</v>
          </cell>
        </row>
        <row r="11">
          <cell r="C11" t="str">
            <v>唐轶群</v>
          </cell>
          <cell r="D11" t="str">
            <v>102895210701975</v>
          </cell>
          <cell r="E11" t="str">
            <v>全日制</v>
          </cell>
          <cell r="F11" t="str">
            <v>62</v>
          </cell>
          <cell r="G11" t="str">
            <v>62</v>
          </cell>
          <cell r="H11" t="str">
            <v>89</v>
          </cell>
          <cell r="I11" t="str">
            <v>133</v>
          </cell>
          <cell r="J11" t="str">
            <v>346</v>
          </cell>
          <cell r="K11">
            <v>123</v>
          </cell>
          <cell r="L11">
            <v>110</v>
          </cell>
        </row>
        <row r="12">
          <cell r="C12" t="str">
            <v>倪泽远</v>
          </cell>
          <cell r="D12" t="str">
            <v>102895210701969</v>
          </cell>
          <cell r="E12" t="str">
            <v>全日制</v>
          </cell>
          <cell r="F12" t="str">
            <v>50</v>
          </cell>
          <cell r="G12" t="str">
            <v>74</v>
          </cell>
          <cell r="H12" t="str">
            <v>105</v>
          </cell>
          <cell r="I12" t="str">
            <v>116</v>
          </cell>
          <cell r="J12" t="str">
            <v>345</v>
          </cell>
          <cell r="K12">
            <v>110</v>
          </cell>
          <cell r="L12">
            <v>117</v>
          </cell>
        </row>
        <row r="13">
          <cell r="C13" t="str">
            <v>丛培澍</v>
          </cell>
          <cell r="D13" t="str">
            <v>102895210700556</v>
          </cell>
          <cell r="E13" t="str">
            <v>全日制</v>
          </cell>
          <cell r="F13" t="str">
            <v>60</v>
          </cell>
          <cell r="G13" t="str">
            <v>69</v>
          </cell>
          <cell r="H13" t="str">
            <v>88</v>
          </cell>
          <cell r="I13" t="str">
            <v>127</v>
          </cell>
          <cell r="J13" t="str">
            <v>344</v>
          </cell>
          <cell r="K13">
            <v>117</v>
          </cell>
          <cell r="L13">
            <v>98</v>
          </cell>
        </row>
        <row r="14">
          <cell r="C14" t="str">
            <v>彭淇</v>
          </cell>
          <cell r="D14" t="str">
            <v>102895210700582</v>
          </cell>
          <cell r="E14" t="str">
            <v>全日制</v>
          </cell>
          <cell r="F14" t="str">
            <v>59</v>
          </cell>
          <cell r="G14" t="str">
            <v>62</v>
          </cell>
          <cell r="H14" t="str">
            <v>88</v>
          </cell>
          <cell r="I14" t="str">
            <v>130</v>
          </cell>
          <cell r="J14" t="str">
            <v>339</v>
          </cell>
          <cell r="K14">
            <v>98</v>
          </cell>
          <cell r="L14">
            <v>91</v>
          </cell>
        </row>
        <row r="15">
          <cell r="C15" t="str">
            <v>刘皓然</v>
          </cell>
          <cell r="D15" t="str">
            <v>102895210700570</v>
          </cell>
          <cell r="E15" t="str">
            <v>全日制</v>
          </cell>
          <cell r="F15" t="str">
            <v>70</v>
          </cell>
          <cell r="G15" t="str">
            <v>73</v>
          </cell>
          <cell r="H15" t="str">
            <v>88</v>
          </cell>
          <cell r="I15" t="str">
            <v>105</v>
          </cell>
          <cell r="J15" t="str">
            <v>336</v>
          </cell>
          <cell r="K15">
            <v>91</v>
          </cell>
          <cell r="L15">
            <v>91</v>
          </cell>
        </row>
        <row r="16">
          <cell r="C16" t="str">
            <v>朱纪伟</v>
          </cell>
          <cell r="D16" t="str">
            <v>102895210704380</v>
          </cell>
          <cell r="E16" t="str">
            <v>全日制</v>
          </cell>
          <cell r="F16" t="str">
            <v>60</v>
          </cell>
          <cell r="G16" t="str">
            <v>34</v>
          </cell>
          <cell r="H16" t="str">
            <v>109</v>
          </cell>
          <cell r="I16" t="str">
            <v>128</v>
          </cell>
          <cell r="J16" t="str">
            <v>331</v>
          </cell>
          <cell r="K16">
            <v>91</v>
          </cell>
          <cell r="L16">
            <v>126</v>
          </cell>
        </row>
        <row r="17">
          <cell r="C17" t="str">
            <v>王卓</v>
          </cell>
          <cell r="D17" t="str">
            <v>102895210704710</v>
          </cell>
          <cell r="E17" t="str">
            <v>全日制</v>
          </cell>
          <cell r="F17" t="str">
            <v>59</v>
          </cell>
          <cell r="G17" t="str">
            <v>71</v>
          </cell>
          <cell r="H17" t="str">
            <v>64</v>
          </cell>
          <cell r="I17" t="str">
            <v>135</v>
          </cell>
          <cell r="J17" t="str">
            <v>329</v>
          </cell>
          <cell r="K17">
            <v>126</v>
          </cell>
          <cell r="L17">
            <v>119</v>
          </cell>
        </row>
        <row r="18">
          <cell r="C18" t="str">
            <v>李凌宇</v>
          </cell>
          <cell r="D18" t="str">
            <v>102895210700567</v>
          </cell>
          <cell r="E18" t="str">
            <v>全日制</v>
          </cell>
          <cell r="F18" t="str">
            <v>59</v>
          </cell>
          <cell r="G18" t="str">
            <v>68</v>
          </cell>
          <cell r="H18" t="str">
            <v>83</v>
          </cell>
          <cell r="I18" t="str">
            <v>118</v>
          </cell>
          <cell r="J18" t="str">
            <v>328</v>
          </cell>
          <cell r="K18">
            <v>119</v>
          </cell>
          <cell r="L18">
            <v>105</v>
          </cell>
        </row>
        <row r="19">
          <cell r="C19" t="str">
            <v>夏星翼</v>
          </cell>
          <cell r="D19" t="str">
            <v>102895210703728</v>
          </cell>
          <cell r="E19" t="str">
            <v>全日制</v>
          </cell>
          <cell r="F19" t="str">
            <v>55</v>
          </cell>
          <cell r="G19" t="str">
            <v>64</v>
          </cell>
          <cell r="H19" t="str">
            <v>93</v>
          </cell>
          <cell r="I19" t="str">
            <v>116</v>
          </cell>
          <cell r="J19" t="str">
            <v>328</v>
          </cell>
          <cell r="K19">
            <v>105</v>
          </cell>
          <cell r="L19">
            <v>132</v>
          </cell>
        </row>
        <row r="20">
          <cell r="C20" t="str">
            <v>黄功磊</v>
          </cell>
          <cell r="D20" t="str">
            <v>102895210705108</v>
          </cell>
          <cell r="E20" t="str">
            <v>全日制</v>
          </cell>
          <cell r="F20" t="str">
            <v>68</v>
          </cell>
          <cell r="G20" t="str">
            <v>59</v>
          </cell>
          <cell r="H20" t="str">
            <v>70</v>
          </cell>
          <cell r="I20" t="str">
            <v>131</v>
          </cell>
          <cell r="J20" t="str">
            <v>328</v>
          </cell>
          <cell r="K20">
            <v>132</v>
          </cell>
          <cell r="L20">
            <v>112</v>
          </cell>
        </row>
        <row r="21">
          <cell r="C21" t="str">
            <v>缪延骏</v>
          </cell>
          <cell r="D21" t="str">
            <v>102895210700581</v>
          </cell>
          <cell r="E21" t="str">
            <v>全日制</v>
          </cell>
          <cell r="F21" t="str">
            <v>63</v>
          </cell>
          <cell r="G21" t="str">
            <v>68</v>
          </cell>
          <cell r="H21" t="str">
            <v>82</v>
          </cell>
          <cell r="I21" t="str">
            <v>113</v>
          </cell>
          <cell r="J21" t="str">
            <v>326</v>
          </cell>
          <cell r="K21">
            <v>112</v>
          </cell>
          <cell r="L21">
            <v>91</v>
          </cell>
        </row>
        <row r="22">
          <cell r="C22" t="str">
            <v>翟志恒</v>
          </cell>
          <cell r="D22" t="str">
            <v>102895210702242</v>
          </cell>
          <cell r="E22" t="str">
            <v>全日制</v>
          </cell>
          <cell r="F22" t="str">
            <v>64</v>
          </cell>
          <cell r="G22" t="str">
            <v>66</v>
          </cell>
          <cell r="H22" t="str">
            <v>81</v>
          </cell>
          <cell r="I22" t="str">
            <v>115</v>
          </cell>
          <cell r="J22" t="str">
            <v>326</v>
          </cell>
          <cell r="K22" t="str">
            <v>士兵计划</v>
          </cell>
          <cell r="L22">
            <v>105</v>
          </cell>
        </row>
        <row r="23">
          <cell r="C23" t="str">
            <v>张宇</v>
          </cell>
          <cell r="D23" t="str">
            <v>102895210701484</v>
          </cell>
          <cell r="E23" t="str">
            <v>全日制</v>
          </cell>
          <cell r="F23" t="str">
            <v>56</v>
          </cell>
          <cell r="G23" t="str">
            <v>55</v>
          </cell>
          <cell r="H23" t="str">
            <v>95</v>
          </cell>
          <cell r="I23" t="str">
            <v>117</v>
          </cell>
          <cell r="J23" t="str">
            <v>323</v>
          </cell>
          <cell r="K23">
            <v>105</v>
          </cell>
          <cell r="L23">
            <v>98</v>
          </cell>
        </row>
        <row r="24">
          <cell r="C24" t="str">
            <v>唐宇轩</v>
          </cell>
          <cell r="D24" t="str">
            <v>102895210700588</v>
          </cell>
          <cell r="E24" t="str">
            <v>全日制</v>
          </cell>
          <cell r="F24" t="str">
            <v>62</v>
          </cell>
          <cell r="G24" t="str">
            <v>54</v>
          </cell>
          <cell r="H24" t="str">
            <v>78</v>
          </cell>
          <cell r="I24" t="str">
            <v>126</v>
          </cell>
          <cell r="J24" t="str">
            <v>320</v>
          </cell>
          <cell r="K24">
            <v>98</v>
          </cell>
          <cell r="L24">
            <v>94</v>
          </cell>
        </row>
        <row r="25">
          <cell r="C25" t="str">
            <v>张建飞</v>
          </cell>
          <cell r="D25" t="str">
            <v>102895210701483</v>
          </cell>
          <cell r="E25" t="str">
            <v>全日制</v>
          </cell>
          <cell r="F25" t="str">
            <v>69</v>
          </cell>
          <cell r="G25" t="str">
            <v>58</v>
          </cell>
          <cell r="H25" t="str">
            <v>72</v>
          </cell>
          <cell r="I25" t="str">
            <v>120</v>
          </cell>
          <cell r="J25" t="str">
            <v>319</v>
          </cell>
          <cell r="K25">
            <v>94</v>
          </cell>
          <cell r="L25">
            <v>102</v>
          </cell>
        </row>
        <row r="26">
          <cell r="C26" t="str">
            <v>王宇杰</v>
          </cell>
          <cell r="D26" t="str">
            <v>102895210701980</v>
          </cell>
          <cell r="E26" t="str">
            <v>全日制</v>
          </cell>
          <cell r="F26" t="str">
            <v>59</v>
          </cell>
          <cell r="G26" t="str">
            <v>60</v>
          </cell>
          <cell r="H26" t="str">
            <v>96</v>
          </cell>
          <cell r="I26" t="str">
            <v>104</v>
          </cell>
          <cell r="J26" t="str">
            <v>319</v>
          </cell>
          <cell r="K26">
            <v>102</v>
          </cell>
          <cell r="L26">
            <v>99</v>
          </cell>
        </row>
        <row r="27">
          <cell r="C27" t="str">
            <v>艾昕</v>
          </cell>
          <cell r="D27" t="str">
            <v>102895210701477</v>
          </cell>
          <cell r="E27" t="str">
            <v>全日制</v>
          </cell>
          <cell r="F27" t="str">
            <v>54</v>
          </cell>
          <cell r="G27" t="str">
            <v>70</v>
          </cell>
          <cell r="H27" t="str">
            <v>88</v>
          </cell>
          <cell r="I27" t="str">
            <v>105</v>
          </cell>
          <cell r="J27" t="str">
            <v>317</v>
          </cell>
          <cell r="K27">
            <v>99</v>
          </cell>
          <cell r="L27">
            <v>121</v>
          </cell>
        </row>
        <row r="28">
          <cell r="C28" t="str">
            <v>田家嵘</v>
          </cell>
          <cell r="D28" t="str">
            <v>102895210702879</v>
          </cell>
          <cell r="E28" t="str">
            <v>全日制</v>
          </cell>
          <cell r="F28" t="str">
            <v>58</v>
          </cell>
          <cell r="G28" t="str">
            <v>66</v>
          </cell>
          <cell r="H28" t="str">
            <v>77</v>
          </cell>
          <cell r="I28" t="str">
            <v>116</v>
          </cell>
          <cell r="J28" t="str">
            <v>317</v>
          </cell>
          <cell r="K28">
            <v>121</v>
          </cell>
          <cell r="L28">
            <v>114</v>
          </cell>
        </row>
        <row r="29">
          <cell r="C29" t="str">
            <v>侯彤彤</v>
          </cell>
          <cell r="D29" t="str">
            <v>102895210703139</v>
          </cell>
          <cell r="E29" t="str">
            <v>全日制</v>
          </cell>
          <cell r="F29" t="str">
            <v>57</v>
          </cell>
          <cell r="G29" t="str">
            <v>72</v>
          </cell>
          <cell r="H29" t="str">
            <v>62</v>
          </cell>
          <cell r="I29" t="str">
            <v>125</v>
          </cell>
          <cell r="J29" t="str">
            <v>316</v>
          </cell>
          <cell r="K29">
            <v>114</v>
          </cell>
          <cell r="L29">
            <v>93</v>
          </cell>
        </row>
        <row r="30">
          <cell r="C30" t="str">
            <v>周承军</v>
          </cell>
          <cell r="D30" t="str">
            <v>102895210701993</v>
          </cell>
          <cell r="E30" t="str">
            <v>全日制</v>
          </cell>
          <cell r="F30" t="str">
            <v>60</v>
          </cell>
          <cell r="G30" t="str">
            <v>57</v>
          </cell>
          <cell r="H30" t="str">
            <v>85</v>
          </cell>
          <cell r="I30" t="str">
            <v>112</v>
          </cell>
          <cell r="J30" t="str">
            <v>314</v>
          </cell>
          <cell r="K30">
            <v>93</v>
          </cell>
          <cell r="L30">
            <v>116</v>
          </cell>
        </row>
        <row r="31">
          <cell r="C31" t="str">
            <v>孟心悦</v>
          </cell>
          <cell r="D31" t="str">
            <v>102895210700579</v>
          </cell>
          <cell r="E31" t="str">
            <v>全日制</v>
          </cell>
          <cell r="F31" t="str">
            <v>62</v>
          </cell>
          <cell r="G31" t="str">
            <v>57</v>
          </cell>
          <cell r="H31" t="str">
            <v>80</v>
          </cell>
          <cell r="I31" t="str">
            <v>113</v>
          </cell>
          <cell r="J31" t="str">
            <v>312</v>
          </cell>
          <cell r="K31">
            <v>116</v>
          </cell>
          <cell r="L31">
            <v>91</v>
          </cell>
        </row>
        <row r="32">
          <cell r="C32" t="str">
            <v>庄嘉怡</v>
          </cell>
          <cell r="D32" t="str">
            <v>102895210701995</v>
          </cell>
          <cell r="E32" t="str">
            <v>全日制</v>
          </cell>
          <cell r="F32" t="str">
            <v>53</v>
          </cell>
          <cell r="G32" t="str">
            <v>65</v>
          </cell>
          <cell r="H32" t="str">
            <v>68</v>
          </cell>
          <cell r="I32" t="str">
            <v>123</v>
          </cell>
          <cell r="J32" t="str">
            <v>309</v>
          </cell>
          <cell r="K32">
            <v>91</v>
          </cell>
          <cell r="L32">
            <v>119</v>
          </cell>
        </row>
        <row r="33">
          <cell r="C33" t="str">
            <v>庄杨洋</v>
          </cell>
          <cell r="D33" t="str">
            <v>102895210702597</v>
          </cell>
          <cell r="E33" t="str">
            <v>全日制</v>
          </cell>
          <cell r="F33" t="str">
            <v>61</v>
          </cell>
          <cell r="G33" t="str">
            <v>67</v>
          </cell>
          <cell r="H33" t="str">
            <v>77</v>
          </cell>
          <cell r="I33" t="str">
            <v>104</v>
          </cell>
          <cell r="J33" t="str">
            <v>309</v>
          </cell>
          <cell r="K33">
            <v>119</v>
          </cell>
          <cell r="L33">
            <v>97</v>
          </cell>
        </row>
        <row r="34">
          <cell r="C34" t="str">
            <v>丁铆虔</v>
          </cell>
          <cell r="D34" t="str">
            <v>102895210701958</v>
          </cell>
          <cell r="E34" t="str">
            <v>全日制</v>
          </cell>
          <cell r="F34" t="str">
            <v>66</v>
          </cell>
          <cell r="G34" t="str">
            <v>58</v>
          </cell>
          <cell r="H34" t="str">
            <v>68</v>
          </cell>
          <cell r="I34" t="str">
            <v>116</v>
          </cell>
          <cell r="J34" t="str">
            <v>308</v>
          </cell>
          <cell r="K34">
            <v>97</v>
          </cell>
          <cell r="L34">
            <v>102</v>
          </cell>
        </row>
        <row r="35">
          <cell r="C35" t="str">
            <v>刘明涛</v>
          </cell>
          <cell r="D35" t="str">
            <v>102895210701965</v>
          </cell>
          <cell r="E35" t="str">
            <v>全日制</v>
          </cell>
          <cell r="F35" t="str">
            <v>65</v>
          </cell>
          <cell r="G35" t="str">
            <v>61</v>
          </cell>
          <cell r="H35" t="str">
            <v>75</v>
          </cell>
          <cell r="I35" t="str">
            <v>106</v>
          </cell>
          <cell r="J35" t="str">
            <v>307</v>
          </cell>
          <cell r="K35">
            <v>102</v>
          </cell>
          <cell r="L35">
            <v>90</v>
          </cell>
        </row>
        <row r="36">
          <cell r="C36" t="str">
            <v>汪传佳</v>
          </cell>
          <cell r="D36" t="str">
            <v>102895210700592</v>
          </cell>
          <cell r="E36" t="str">
            <v>全日制</v>
          </cell>
          <cell r="F36" t="str">
            <v>61</v>
          </cell>
          <cell r="G36" t="str">
            <v>61</v>
          </cell>
          <cell r="H36" t="str">
            <v>70</v>
          </cell>
          <cell r="I36" t="str">
            <v>114</v>
          </cell>
          <cell r="J36" t="str">
            <v>306</v>
          </cell>
          <cell r="K36">
            <v>90</v>
          </cell>
          <cell r="L36">
            <v>91</v>
          </cell>
        </row>
        <row r="37">
          <cell r="C37" t="str">
            <v>郑艺琳</v>
          </cell>
          <cell r="D37" t="str">
            <v>102895210703677</v>
          </cell>
          <cell r="E37" t="str">
            <v>全日制</v>
          </cell>
          <cell r="F37" t="str">
            <v>57</v>
          </cell>
          <cell r="G37" t="str">
            <v>60</v>
          </cell>
          <cell r="H37" t="str">
            <v>66</v>
          </cell>
          <cell r="I37" t="str">
            <v>123</v>
          </cell>
          <cell r="J37" t="str">
            <v>306</v>
          </cell>
          <cell r="K37">
            <v>91</v>
          </cell>
          <cell r="L37">
            <v>128</v>
          </cell>
        </row>
        <row r="38">
          <cell r="C38" t="str">
            <v>林明富</v>
          </cell>
          <cell r="D38" t="str">
            <v>102895210705124</v>
          </cell>
          <cell r="E38" t="str">
            <v>全日制</v>
          </cell>
          <cell r="F38" t="str">
            <v>61</v>
          </cell>
          <cell r="G38" t="str">
            <v>39</v>
          </cell>
          <cell r="H38" t="str">
            <v>87</v>
          </cell>
          <cell r="I38" t="str">
            <v>118</v>
          </cell>
          <cell r="J38" t="str">
            <v>305</v>
          </cell>
          <cell r="K38">
            <v>128</v>
          </cell>
          <cell r="L38">
            <v>108</v>
          </cell>
        </row>
        <row r="39">
          <cell r="C39" t="str">
            <v>高嘉欣</v>
          </cell>
          <cell r="D39" t="str">
            <v>102895210700883</v>
          </cell>
          <cell r="E39" t="str">
            <v>全日制</v>
          </cell>
          <cell r="F39" t="str">
            <v>63</v>
          </cell>
          <cell r="G39" t="str">
            <v>63</v>
          </cell>
          <cell r="H39" t="str">
            <v>64</v>
          </cell>
          <cell r="I39" t="str">
            <v>114</v>
          </cell>
          <cell r="J39" t="str">
            <v>304</v>
          </cell>
          <cell r="K39">
            <v>108</v>
          </cell>
          <cell r="L39">
            <v>99</v>
          </cell>
        </row>
        <row r="40">
          <cell r="C40" t="str">
            <v>吴子文</v>
          </cell>
          <cell r="D40" t="str">
            <v>102895210701981</v>
          </cell>
          <cell r="E40" t="str">
            <v>全日制</v>
          </cell>
          <cell r="F40" t="str">
            <v>61</v>
          </cell>
          <cell r="G40" t="str">
            <v>68</v>
          </cell>
          <cell r="H40" t="str">
            <v>85</v>
          </cell>
          <cell r="I40" t="str">
            <v>89</v>
          </cell>
          <cell r="J40" t="str">
            <v>303</v>
          </cell>
          <cell r="K40">
            <v>99</v>
          </cell>
          <cell r="L40">
            <v>90</v>
          </cell>
        </row>
        <row r="41">
          <cell r="C41" t="str">
            <v>蒋向阳</v>
          </cell>
          <cell r="D41" t="str">
            <v>102895210703140</v>
          </cell>
          <cell r="E41" t="str">
            <v>全日制</v>
          </cell>
          <cell r="F41" t="str">
            <v>54</v>
          </cell>
          <cell r="G41" t="str">
            <v>66</v>
          </cell>
          <cell r="H41" t="str">
            <v>66</v>
          </cell>
          <cell r="I41" t="str">
            <v>111</v>
          </cell>
          <cell r="J41" t="str">
            <v>297</v>
          </cell>
          <cell r="K41">
            <v>90</v>
          </cell>
          <cell r="L41">
            <v>112</v>
          </cell>
        </row>
        <row r="42">
          <cell r="C42" t="str">
            <v>陈昊阳</v>
          </cell>
          <cell r="D42" t="str">
            <v>102895210701955</v>
          </cell>
          <cell r="E42" t="str">
            <v>全日制</v>
          </cell>
          <cell r="F42" t="str">
            <v>62</v>
          </cell>
          <cell r="G42" t="str">
            <v>65</v>
          </cell>
          <cell r="H42" t="str">
            <v>65</v>
          </cell>
          <cell r="I42" t="str">
            <v>103</v>
          </cell>
          <cell r="J42" t="str">
            <v>295</v>
          </cell>
          <cell r="K42">
            <v>112</v>
          </cell>
          <cell r="L42">
            <v>115</v>
          </cell>
        </row>
        <row r="43">
          <cell r="C43" t="str">
            <v>翟嘉锐</v>
          </cell>
          <cell r="D43" t="str">
            <v>102895210701989</v>
          </cell>
          <cell r="E43" t="str">
            <v>全日制</v>
          </cell>
          <cell r="F43" t="str">
            <v>55</v>
          </cell>
          <cell r="G43" t="str">
            <v>57</v>
          </cell>
          <cell r="H43" t="str">
            <v>84</v>
          </cell>
          <cell r="I43" t="str">
            <v>98</v>
          </cell>
          <cell r="J43" t="str">
            <v>294</v>
          </cell>
          <cell r="K43">
            <v>115</v>
          </cell>
          <cell r="L43">
            <v>107</v>
          </cell>
        </row>
        <row r="44">
          <cell r="C44" t="str">
            <v>张天顺</v>
          </cell>
          <cell r="D44" t="str">
            <v>102895210701990</v>
          </cell>
          <cell r="E44" t="str">
            <v>全日制</v>
          </cell>
          <cell r="F44" t="str">
            <v>60</v>
          </cell>
          <cell r="G44" t="str">
            <v>38</v>
          </cell>
          <cell r="H44" t="str">
            <v>68</v>
          </cell>
          <cell r="I44" t="str">
            <v>127</v>
          </cell>
          <cell r="J44" t="str">
            <v>293</v>
          </cell>
          <cell r="K44">
            <v>107</v>
          </cell>
          <cell r="L44">
            <v>109</v>
          </cell>
        </row>
        <row r="45">
          <cell r="C45" t="str">
            <v>颜明旭</v>
          </cell>
          <cell r="D45" t="str">
            <v>102895210702392</v>
          </cell>
          <cell r="E45" t="str">
            <v>全日制</v>
          </cell>
          <cell r="F45" t="str">
            <v>51</v>
          </cell>
          <cell r="G45" t="str">
            <v>44</v>
          </cell>
          <cell r="H45" t="str">
            <v>80</v>
          </cell>
          <cell r="I45" t="str">
            <v>117</v>
          </cell>
          <cell r="J45" t="str">
            <v>292</v>
          </cell>
          <cell r="K45">
            <v>109</v>
          </cell>
          <cell r="L45">
            <v>114</v>
          </cell>
        </row>
        <row r="46">
          <cell r="C46" t="str">
            <v>代子鑫</v>
          </cell>
          <cell r="D46" t="str">
            <v>102895210703812</v>
          </cell>
          <cell r="E46" t="str">
            <v>全日制</v>
          </cell>
          <cell r="F46" t="str">
            <v>57</v>
          </cell>
          <cell r="G46" t="str">
            <v>59</v>
          </cell>
          <cell r="H46" t="str">
            <v>65</v>
          </cell>
          <cell r="I46" t="str">
            <v>111</v>
          </cell>
          <cell r="J46" t="str">
            <v>292</v>
          </cell>
          <cell r="K46">
            <v>114</v>
          </cell>
          <cell r="L46">
            <v>124</v>
          </cell>
        </row>
        <row r="47">
          <cell r="C47" t="str">
            <v>毛陆鑫</v>
          </cell>
          <cell r="D47" t="str">
            <v>102895210700576</v>
          </cell>
          <cell r="E47" t="str">
            <v>全日制</v>
          </cell>
          <cell r="F47" t="str">
            <v>56</v>
          </cell>
          <cell r="G47" t="str">
            <v>45</v>
          </cell>
          <cell r="H47" t="str">
            <v>93</v>
          </cell>
          <cell r="I47" t="str">
            <v>97</v>
          </cell>
          <cell r="J47" t="str">
            <v>291</v>
          </cell>
          <cell r="K47">
            <v>124</v>
          </cell>
          <cell r="L47">
            <v>99</v>
          </cell>
        </row>
        <row r="48">
          <cell r="C48" t="str">
            <v>高增超</v>
          </cell>
          <cell r="D48" t="str">
            <v>102895210700561</v>
          </cell>
          <cell r="E48" t="str">
            <v>全日制</v>
          </cell>
          <cell r="F48" t="str">
            <v>62</v>
          </cell>
          <cell r="G48" t="str">
            <v>58</v>
          </cell>
          <cell r="H48" t="str">
            <v>72</v>
          </cell>
          <cell r="I48" t="str">
            <v>98</v>
          </cell>
          <cell r="J48" t="str">
            <v>290</v>
          </cell>
          <cell r="K48">
            <v>99</v>
          </cell>
          <cell r="L48">
            <v>118</v>
          </cell>
        </row>
        <row r="49">
          <cell r="C49" t="str">
            <v>王洋</v>
          </cell>
          <cell r="D49" t="str">
            <v>102895210701979</v>
          </cell>
          <cell r="E49" t="str">
            <v>全日制</v>
          </cell>
          <cell r="F49" t="str">
            <v>52</v>
          </cell>
          <cell r="G49" t="str">
            <v>46</v>
          </cell>
          <cell r="H49" t="str">
            <v>51</v>
          </cell>
          <cell r="I49" t="str">
            <v>139</v>
          </cell>
          <cell r="J49" t="str">
            <v>288</v>
          </cell>
          <cell r="K49">
            <v>118</v>
          </cell>
          <cell r="L49">
            <v>117</v>
          </cell>
        </row>
        <row r="50">
          <cell r="C50" t="str">
            <v>王鑫晶</v>
          </cell>
          <cell r="D50" t="str">
            <v>102895210704350</v>
          </cell>
          <cell r="E50" t="str">
            <v>全日制</v>
          </cell>
          <cell r="F50" t="str">
            <v>60</v>
          </cell>
          <cell r="G50" t="str">
            <v>57</v>
          </cell>
          <cell r="H50" t="str">
            <v>84</v>
          </cell>
          <cell r="I50" t="str">
            <v>87</v>
          </cell>
          <cell r="J50" t="str">
            <v>288</v>
          </cell>
          <cell r="K50">
            <v>117</v>
          </cell>
          <cell r="L50">
            <v>126</v>
          </cell>
        </row>
        <row r="51">
          <cell r="C51" t="str">
            <v>李扣华</v>
          </cell>
          <cell r="D51" t="str">
            <v>102895210700566</v>
          </cell>
          <cell r="E51" t="str">
            <v>全日制</v>
          </cell>
          <cell r="F51" t="str">
            <v>57</v>
          </cell>
          <cell r="G51" t="str">
            <v>58</v>
          </cell>
          <cell r="H51" t="str">
            <v>52</v>
          </cell>
          <cell r="I51" t="str">
            <v>118</v>
          </cell>
          <cell r="J51" t="str">
            <v>285</v>
          </cell>
          <cell r="K51">
            <v>126</v>
          </cell>
          <cell r="L51">
            <v>115</v>
          </cell>
        </row>
        <row r="52">
          <cell r="C52" t="str">
            <v>严楷</v>
          </cell>
          <cell r="D52" t="str">
            <v>102895210701986</v>
          </cell>
          <cell r="E52" t="str">
            <v>全日制</v>
          </cell>
          <cell r="F52" t="str">
            <v>55</v>
          </cell>
          <cell r="G52" t="str">
            <v>40</v>
          </cell>
          <cell r="H52" t="str">
            <v>84</v>
          </cell>
          <cell r="I52" t="str">
            <v>106</v>
          </cell>
          <cell r="J52" t="str">
            <v>285</v>
          </cell>
          <cell r="K52">
            <v>115</v>
          </cell>
          <cell r="L52">
            <v>115</v>
          </cell>
        </row>
        <row r="53">
          <cell r="C53" t="str">
            <v>宋飞</v>
          </cell>
          <cell r="D53" t="str">
            <v>102895210700587</v>
          </cell>
          <cell r="E53" t="str">
            <v>全日制</v>
          </cell>
          <cell r="F53" t="str">
            <v>62</v>
          </cell>
          <cell r="G53" t="str">
            <v>38</v>
          </cell>
          <cell r="H53" t="str">
            <v>56</v>
          </cell>
          <cell r="I53" t="str">
            <v>127</v>
          </cell>
          <cell r="J53" t="str">
            <v>283</v>
          </cell>
          <cell r="K53">
            <v>115</v>
          </cell>
          <cell r="L53">
            <v>104</v>
          </cell>
        </row>
        <row r="54">
          <cell r="C54" t="str">
            <v>石志康</v>
          </cell>
          <cell r="D54" t="str">
            <v>102895210701973</v>
          </cell>
          <cell r="E54" t="str">
            <v>全日制</v>
          </cell>
          <cell r="F54" t="str">
            <v>54</v>
          </cell>
          <cell r="G54" t="str">
            <v>52</v>
          </cell>
          <cell r="H54" t="str">
            <v>71</v>
          </cell>
          <cell r="I54" t="str">
            <v>106</v>
          </cell>
          <cell r="J54" t="str">
            <v>283</v>
          </cell>
          <cell r="K54">
            <v>104</v>
          </cell>
          <cell r="L54">
            <v>115</v>
          </cell>
        </row>
        <row r="55">
          <cell r="C55" t="str">
            <v>杜旭阳</v>
          </cell>
          <cell r="D55" t="str">
            <v>102895210705199</v>
          </cell>
          <cell r="E55" t="str">
            <v>全日制</v>
          </cell>
          <cell r="F55" t="str">
            <v>59</v>
          </cell>
          <cell r="G55" t="str">
            <v>39</v>
          </cell>
          <cell r="H55" t="str">
            <v>63</v>
          </cell>
          <cell r="I55" t="str">
            <v>122</v>
          </cell>
          <cell r="J55" t="str">
            <v>283</v>
          </cell>
          <cell r="K55">
            <v>115</v>
          </cell>
          <cell r="L55">
            <v>91</v>
          </cell>
        </row>
        <row r="56">
          <cell r="C56" t="str">
            <v>马俊杰</v>
          </cell>
          <cell r="D56" t="str">
            <v>102895210700575</v>
          </cell>
          <cell r="E56" t="str">
            <v>全日制</v>
          </cell>
          <cell r="F56" t="str">
            <v>59</v>
          </cell>
          <cell r="G56" t="str">
            <v>57</v>
          </cell>
          <cell r="H56" t="str">
            <v>63</v>
          </cell>
          <cell r="I56" t="str">
            <v>103</v>
          </cell>
          <cell r="J56" t="str">
            <v>282</v>
          </cell>
          <cell r="K56">
            <v>91</v>
          </cell>
          <cell r="L56">
            <v>111</v>
          </cell>
        </row>
        <row r="57">
          <cell r="C57" t="str">
            <v>徐国庆</v>
          </cell>
          <cell r="D57" t="str">
            <v>102895210703434</v>
          </cell>
          <cell r="E57" t="str">
            <v>全日制</v>
          </cell>
          <cell r="F57" t="str">
            <v>56</v>
          </cell>
          <cell r="G57" t="str">
            <v>44</v>
          </cell>
          <cell r="H57" t="str">
            <v>58</v>
          </cell>
          <cell r="I57" t="str">
            <v>123</v>
          </cell>
          <cell r="J57" t="str">
            <v>281</v>
          </cell>
          <cell r="K57">
            <v>111</v>
          </cell>
          <cell r="L57">
            <v>94</v>
          </cell>
        </row>
        <row r="58">
          <cell r="C58" t="str">
            <v>任洺雨</v>
          </cell>
          <cell r="D58" t="str">
            <v>102895210700945</v>
          </cell>
          <cell r="E58" t="str">
            <v>全日制</v>
          </cell>
          <cell r="F58" t="str">
            <v>59</v>
          </cell>
          <cell r="G58" t="str">
            <v>43</v>
          </cell>
          <cell r="H58" t="str">
            <v>72</v>
          </cell>
          <cell r="I58" t="str">
            <v>104</v>
          </cell>
          <cell r="J58" t="str">
            <v>278</v>
          </cell>
          <cell r="K58">
            <v>94</v>
          </cell>
          <cell r="L58">
            <v>100</v>
          </cell>
        </row>
        <row r="59">
          <cell r="C59" t="str">
            <v>赵晓晨</v>
          </cell>
          <cell r="D59" t="str">
            <v>102895210702124</v>
          </cell>
          <cell r="E59" t="str">
            <v>非全日制</v>
          </cell>
          <cell r="F59" t="str">
            <v>54</v>
          </cell>
          <cell r="G59" t="str">
            <v>46</v>
          </cell>
          <cell r="H59" t="str">
            <v>82</v>
          </cell>
          <cell r="I59" t="str">
            <v>96</v>
          </cell>
          <cell r="J59" t="str">
            <v>278</v>
          </cell>
          <cell r="K59">
            <v>100</v>
          </cell>
          <cell r="L59">
            <v>101</v>
          </cell>
        </row>
        <row r="60">
          <cell r="C60" t="str">
            <v>周长山</v>
          </cell>
          <cell r="D60" t="str">
            <v>102895210700609</v>
          </cell>
          <cell r="E60" t="str">
            <v>全日制</v>
          </cell>
          <cell r="F60" t="str">
            <v>59</v>
          </cell>
          <cell r="G60" t="str">
            <v>40</v>
          </cell>
          <cell r="H60" t="str">
            <v>64</v>
          </cell>
          <cell r="I60" t="str">
            <v>114</v>
          </cell>
          <cell r="J60" t="str">
            <v>277</v>
          </cell>
          <cell r="K60">
            <v>101</v>
          </cell>
          <cell r="L60">
            <v>92</v>
          </cell>
        </row>
        <row r="61">
          <cell r="C61" t="str">
            <v>石玉婷</v>
          </cell>
          <cell r="D61" t="str">
            <v>102895210704087</v>
          </cell>
          <cell r="E61" t="str">
            <v>全日制</v>
          </cell>
          <cell r="F61" t="str">
            <v>64</v>
          </cell>
          <cell r="G61" t="str">
            <v>49</v>
          </cell>
          <cell r="H61" t="str">
            <v>69</v>
          </cell>
          <cell r="I61" t="str">
            <v>94</v>
          </cell>
          <cell r="J61" t="str">
            <v>276</v>
          </cell>
          <cell r="K61">
            <v>92</v>
          </cell>
          <cell r="L61">
            <v>102</v>
          </cell>
        </row>
        <row r="62">
          <cell r="C62" t="str">
            <v>万明月</v>
          </cell>
          <cell r="D62" t="str">
            <v>102895210700589</v>
          </cell>
          <cell r="E62" t="str">
            <v>全日制</v>
          </cell>
          <cell r="F62" t="str">
            <v>56</v>
          </cell>
          <cell r="G62" t="str">
            <v>58</v>
          </cell>
          <cell r="H62" t="str">
            <v>78</v>
          </cell>
          <cell r="I62" t="str">
            <v>82</v>
          </cell>
          <cell r="J62" t="str">
            <v>274</v>
          </cell>
          <cell r="K62">
            <v>102</v>
          </cell>
          <cell r="L62">
            <v>103</v>
          </cell>
        </row>
        <row r="63">
          <cell r="C63" t="str">
            <v>张士涛</v>
          </cell>
          <cell r="D63" t="str">
            <v>102895210700605</v>
          </cell>
          <cell r="E63" t="str">
            <v>全日制</v>
          </cell>
          <cell r="F63" t="str">
            <v>60</v>
          </cell>
          <cell r="G63" t="str">
            <v>67</v>
          </cell>
          <cell r="H63" t="str">
            <v>58</v>
          </cell>
          <cell r="I63" t="str">
            <v>89</v>
          </cell>
          <cell r="J63" t="str">
            <v>274</v>
          </cell>
          <cell r="K63">
            <v>103</v>
          </cell>
          <cell r="L63">
            <v>124</v>
          </cell>
        </row>
        <row r="64">
          <cell r="C64" t="str">
            <v>丁庆伟</v>
          </cell>
          <cell r="D64" t="str">
            <v>102895210700558</v>
          </cell>
          <cell r="E64" t="str">
            <v>全日制</v>
          </cell>
          <cell r="F64" t="str">
            <v>61</v>
          </cell>
          <cell r="G64" t="str">
            <v>61</v>
          </cell>
          <cell r="H64" t="str">
            <v>57</v>
          </cell>
          <cell r="I64" t="str">
            <v>94</v>
          </cell>
          <cell r="J64" t="str">
            <v>273</v>
          </cell>
          <cell r="K64">
            <v>124</v>
          </cell>
          <cell r="L64">
            <v>90</v>
          </cell>
        </row>
        <row r="65">
          <cell r="C65" t="str">
            <v>黄洋</v>
          </cell>
          <cell r="D65" t="str">
            <v>102895210700564</v>
          </cell>
          <cell r="E65" t="str">
            <v>全日制</v>
          </cell>
          <cell r="F65" t="str">
            <v>54</v>
          </cell>
          <cell r="G65" t="str">
            <v>63</v>
          </cell>
          <cell r="H65" t="str">
            <v>60</v>
          </cell>
          <cell r="I65" t="str">
            <v>95</v>
          </cell>
          <cell r="J65" t="str">
            <v>272</v>
          </cell>
          <cell r="K65">
            <v>90</v>
          </cell>
          <cell r="L65">
            <v>99</v>
          </cell>
        </row>
        <row r="66">
          <cell r="C66" t="str">
            <v>卞瑞</v>
          </cell>
          <cell r="D66" t="str">
            <v>102895210700552</v>
          </cell>
          <cell r="E66" t="str">
            <v>全日制</v>
          </cell>
          <cell r="F66" t="str">
            <v>57</v>
          </cell>
          <cell r="G66" t="str">
            <v>53</v>
          </cell>
          <cell r="H66" t="str">
            <v>60</v>
          </cell>
          <cell r="I66" t="str">
            <v>101</v>
          </cell>
          <cell r="J66" t="str">
            <v>271</v>
          </cell>
          <cell r="K66">
            <v>99</v>
          </cell>
          <cell r="L66">
            <v>91</v>
          </cell>
        </row>
        <row r="67">
          <cell r="C67" t="str">
            <v>陈杰</v>
          </cell>
          <cell r="D67" t="str">
            <v>102895210705143</v>
          </cell>
          <cell r="E67" t="str">
            <v>全日制</v>
          </cell>
          <cell r="F67" t="str">
            <v>67</v>
          </cell>
          <cell r="G67" t="str">
            <v>54</v>
          </cell>
          <cell r="H67" t="str">
            <v>66</v>
          </cell>
          <cell r="I67" t="str">
            <v>84</v>
          </cell>
          <cell r="J67" t="str">
            <v>271</v>
          </cell>
          <cell r="K67">
            <v>91</v>
          </cell>
          <cell r="L67">
            <v>110</v>
          </cell>
        </row>
        <row r="68">
          <cell r="C68" t="str">
            <v>赵英尚</v>
          </cell>
          <cell r="D68" t="str">
            <v>102895210700792</v>
          </cell>
          <cell r="E68" t="str">
            <v>全日制</v>
          </cell>
          <cell r="F68" t="str">
            <v>51</v>
          </cell>
          <cell r="G68" t="str">
            <v>38</v>
          </cell>
          <cell r="H68" t="str">
            <v>78</v>
          </cell>
          <cell r="I68" t="str">
            <v>102</v>
          </cell>
          <cell r="J68" t="str">
            <v>269</v>
          </cell>
          <cell r="K68">
            <v>110</v>
          </cell>
          <cell r="L68">
            <v>93</v>
          </cell>
        </row>
        <row r="69">
          <cell r="C69" t="str">
            <v>曾先贵</v>
          </cell>
          <cell r="D69" t="str">
            <v>102895210701988</v>
          </cell>
          <cell r="E69" t="str">
            <v>全日制</v>
          </cell>
          <cell r="F69" t="str">
            <v>51</v>
          </cell>
          <cell r="G69" t="str">
            <v>45</v>
          </cell>
          <cell r="H69" t="str">
            <v>69</v>
          </cell>
          <cell r="I69" t="str">
            <v>103</v>
          </cell>
          <cell r="J69" t="str">
            <v>268</v>
          </cell>
          <cell r="K69">
            <v>93</v>
          </cell>
          <cell r="L69">
            <v>91</v>
          </cell>
        </row>
        <row r="70">
          <cell r="C70" t="str">
            <v>李论</v>
          </cell>
          <cell r="D70" t="str">
            <v>102895210704674</v>
          </cell>
          <cell r="E70" t="str">
            <v>全日制</v>
          </cell>
          <cell r="F70" t="str">
            <v>46</v>
          </cell>
          <cell r="G70" t="str">
            <v>44</v>
          </cell>
          <cell r="H70" t="str">
            <v>72</v>
          </cell>
          <cell r="I70" t="str">
            <v>106</v>
          </cell>
          <cell r="J70" t="str">
            <v>268</v>
          </cell>
          <cell r="K70">
            <v>91</v>
          </cell>
          <cell r="L70">
            <v>102</v>
          </cell>
        </row>
        <row r="71">
          <cell r="C71" t="str">
            <v>狄桢舜</v>
          </cell>
          <cell r="D71" t="str">
            <v>102895210705237</v>
          </cell>
          <cell r="E71" t="str">
            <v>全日制</v>
          </cell>
          <cell r="F71" t="str">
            <v>59</v>
          </cell>
          <cell r="G71" t="str">
            <v>34</v>
          </cell>
          <cell r="H71" t="str">
            <v>58</v>
          </cell>
          <cell r="I71" t="str">
            <v>116</v>
          </cell>
          <cell r="J71" t="str">
            <v>267</v>
          </cell>
          <cell r="K71">
            <v>102</v>
          </cell>
          <cell r="L71">
            <v>90</v>
          </cell>
        </row>
        <row r="72">
          <cell r="C72" t="str">
            <v>舒镕</v>
          </cell>
          <cell r="D72" t="str">
            <v>102895210705183</v>
          </cell>
          <cell r="E72" t="str">
            <v>全日制</v>
          </cell>
          <cell r="F72" t="str">
            <v>65</v>
          </cell>
          <cell r="G72" t="str">
            <v>44</v>
          </cell>
          <cell r="H72" t="str">
            <v>52</v>
          </cell>
          <cell r="I72" t="str">
            <v>105</v>
          </cell>
          <cell r="J72" t="str">
            <v>266</v>
          </cell>
          <cell r="K72">
            <v>90</v>
          </cell>
          <cell r="L72">
            <v>96</v>
          </cell>
        </row>
        <row r="73">
          <cell r="C73" t="str">
            <v>沈思达</v>
          </cell>
          <cell r="D73" t="str">
            <v>102895210700586</v>
          </cell>
          <cell r="E73" t="str">
            <v>全日制</v>
          </cell>
          <cell r="F73" t="str">
            <v>53</v>
          </cell>
          <cell r="G73" t="str">
            <v>57</v>
          </cell>
          <cell r="H73" t="str">
            <v>59</v>
          </cell>
          <cell r="I73" t="str">
            <v>95</v>
          </cell>
          <cell r="J73" t="str">
            <v>264</v>
          </cell>
          <cell r="K73">
            <v>96</v>
          </cell>
          <cell r="L73">
            <v>134</v>
          </cell>
        </row>
        <row r="74">
          <cell r="C74" t="str">
            <v>韩书格</v>
          </cell>
          <cell r="D74" t="str">
            <v>102895210704660</v>
          </cell>
          <cell r="E74" t="str">
            <v>全日制</v>
          </cell>
          <cell r="F74" t="str">
            <v>59</v>
          </cell>
          <cell r="G74" t="str">
            <v>49</v>
          </cell>
          <cell r="H74" t="str">
            <v>51</v>
          </cell>
          <cell r="I74" t="str">
            <v>105</v>
          </cell>
          <cell r="J74" t="str">
            <v>264</v>
          </cell>
          <cell r="K74">
            <v>134</v>
          </cell>
          <cell r="L74">
            <v>107</v>
          </cell>
        </row>
        <row r="75">
          <cell r="C75" t="str">
            <v>张佳贺</v>
          </cell>
          <cell r="D75" t="str">
            <v>102895210704496</v>
          </cell>
          <cell r="E75" t="str">
            <v>全日制</v>
          </cell>
          <cell r="F75" t="str">
            <v>56</v>
          </cell>
          <cell r="G75" t="str">
            <v>52</v>
          </cell>
          <cell r="H75" t="str">
            <v>69</v>
          </cell>
          <cell r="I75" t="str">
            <v>86</v>
          </cell>
          <cell r="J75" t="str">
            <v>263</v>
          </cell>
          <cell r="K75">
            <v>107</v>
          </cell>
          <cell r="L75">
            <v>106</v>
          </cell>
        </row>
        <row r="76">
          <cell r="C76" t="str">
            <v>杨亚丽</v>
          </cell>
          <cell r="D76" t="str">
            <v>102895210705231</v>
          </cell>
          <cell r="E76" t="str">
            <v>全日制</v>
          </cell>
          <cell r="F76" t="str">
            <v>56</v>
          </cell>
          <cell r="G76" t="str">
            <v>56</v>
          </cell>
          <cell r="H76" t="str">
            <v>51</v>
          </cell>
          <cell r="I76" t="str">
            <v>100</v>
          </cell>
          <cell r="J76" t="str">
            <v>263</v>
          </cell>
          <cell r="K76">
            <v>106</v>
          </cell>
          <cell r="L76">
            <v>105</v>
          </cell>
        </row>
        <row r="77">
          <cell r="C77" t="str">
            <v>吴杰</v>
          </cell>
          <cell r="D77" t="str">
            <v>102895210700596</v>
          </cell>
          <cell r="E77" t="str">
            <v>全日制</v>
          </cell>
          <cell r="F77" t="str">
            <v>43</v>
          </cell>
          <cell r="G77" t="str">
            <v>69</v>
          </cell>
          <cell r="H77" t="str">
            <v>95</v>
          </cell>
          <cell r="I77" t="str">
            <v>55</v>
          </cell>
          <cell r="J77" t="str">
            <v>262</v>
          </cell>
          <cell r="K77">
            <v>105</v>
          </cell>
          <cell r="L77">
            <v>105</v>
          </cell>
        </row>
        <row r="78">
          <cell r="C78" t="str">
            <v>边世通</v>
          </cell>
          <cell r="D78" t="str">
            <v>102895210702238</v>
          </cell>
          <cell r="E78" t="str">
            <v>全日制</v>
          </cell>
          <cell r="F78" t="str">
            <v>48</v>
          </cell>
          <cell r="G78" t="str">
            <v>39</v>
          </cell>
          <cell r="H78" t="str">
            <v>63</v>
          </cell>
          <cell r="I78" t="str">
            <v>112</v>
          </cell>
          <cell r="J78" t="str">
            <v>262</v>
          </cell>
          <cell r="K78">
            <v>105</v>
          </cell>
          <cell r="L78">
            <v>113</v>
          </cell>
        </row>
        <row r="79">
          <cell r="C79" t="str">
            <v>文小辉</v>
          </cell>
          <cell r="D79" t="str">
            <v>102895210700595</v>
          </cell>
          <cell r="E79" t="str">
            <v>全日制</v>
          </cell>
          <cell r="F79" t="str">
            <v>46</v>
          </cell>
          <cell r="G79" t="str">
            <v>58</v>
          </cell>
          <cell r="H79" t="str">
            <v>51</v>
          </cell>
          <cell r="I79" t="str">
            <v>106</v>
          </cell>
          <cell r="J79" t="str">
            <v>261</v>
          </cell>
          <cell r="K79">
            <v>113</v>
          </cell>
          <cell r="L79">
            <v>101</v>
          </cell>
        </row>
        <row r="80">
          <cell r="C80" t="str">
            <v>赵李岭</v>
          </cell>
          <cell r="D80" t="str">
            <v>102895210700606</v>
          </cell>
          <cell r="E80" t="str">
            <v>全日制</v>
          </cell>
          <cell r="F80" t="str">
            <v>59</v>
          </cell>
          <cell r="G80" t="str">
            <v>69</v>
          </cell>
          <cell r="H80" t="str">
            <v>57</v>
          </cell>
          <cell r="I80" t="str">
            <v>76</v>
          </cell>
          <cell r="J80" t="str">
            <v>261</v>
          </cell>
          <cell r="K80">
            <v>101</v>
          </cell>
          <cell r="L80">
            <v>119</v>
          </cell>
        </row>
        <row r="81">
          <cell r="C81" t="str">
            <v>何佳乐</v>
          </cell>
          <cell r="D81" t="str">
            <v>102895210701961</v>
          </cell>
          <cell r="E81" t="str">
            <v>全日制</v>
          </cell>
          <cell r="F81" t="str">
            <v>50</v>
          </cell>
          <cell r="G81" t="str">
            <v>44</v>
          </cell>
          <cell r="H81" t="str">
            <v>56</v>
          </cell>
          <cell r="I81" t="str">
            <v>111</v>
          </cell>
          <cell r="J81" t="str">
            <v>261</v>
          </cell>
          <cell r="K81">
            <v>119</v>
          </cell>
          <cell r="L81">
            <v>126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2"/>
  <sheetViews>
    <sheetView tabSelected="1" topLeftCell="D73" zoomScale="85" zoomScaleNormal="85" workbookViewId="0">
      <selection activeCell="M80" sqref="M80"/>
    </sheetView>
  </sheetViews>
  <sheetFormatPr defaultColWidth="8.59765625" defaultRowHeight="15.6"/>
  <cols>
    <col min="1" max="1" width="10.19921875" style="6" customWidth="1"/>
    <col min="2" max="2" width="7.3984375" style="6" customWidth="1"/>
    <col min="3" max="3" width="14.19921875" style="6" customWidth="1"/>
    <col min="4" max="4" width="11.3984375" style="8" customWidth="1"/>
    <col min="5" max="5" width="7" style="6" customWidth="1"/>
    <col min="6" max="6" width="14.69921875" style="6" customWidth="1"/>
    <col min="7" max="7" width="7.59765625" style="2" customWidth="1"/>
    <col min="8" max="8" width="8.09765625" style="2" customWidth="1"/>
    <col min="9" max="9" width="6.19921875" style="2" customWidth="1"/>
    <col min="10" max="10" width="6.09765625" style="2" customWidth="1"/>
    <col min="11" max="11" width="12.296875" style="2" customWidth="1"/>
    <col min="12" max="12" width="22.09765625" style="2" customWidth="1"/>
    <col min="13" max="13" width="9" style="8" customWidth="1"/>
    <col min="14" max="14" width="10.3984375" style="8" customWidth="1"/>
    <col min="15" max="15" width="8" style="8" customWidth="1"/>
    <col min="16" max="16384" width="8.59765625" style="2"/>
  </cols>
  <sheetData>
    <row r="1" spans="1:15" ht="42.9" customHeight="1">
      <c r="A1" s="52" t="s">
        <v>301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3" customFormat="1" ht="57" customHeight="1">
      <c r="A2" s="4" t="s">
        <v>0</v>
      </c>
      <c r="B2" s="4" t="s">
        <v>5</v>
      </c>
      <c r="C2" s="4" t="s">
        <v>6</v>
      </c>
      <c r="D2" s="7" t="s">
        <v>7</v>
      </c>
      <c r="E2" s="4" t="s">
        <v>1</v>
      </c>
      <c r="F2" s="4" t="s">
        <v>2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14</v>
      </c>
      <c r="L2" s="1" t="s">
        <v>8</v>
      </c>
      <c r="M2" s="7" t="s">
        <v>13</v>
      </c>
      <c r="N2" s="7" t="s">
        <v>3</v>
      </c>
      <c r="O2" s="7" t="s">
        <v>4</v>
      </c>
    </row>
    <row r="3" spans="1:15" s="19" customFormat="1" ht="19.95" customHeight="1">
      <c r="A3" s="10" t="s">
        <v>15</v>
      </c>
      <c r="B3" s="9" t="s">
        <v>16</v>
      </c>
      <c r="C3" s="26" t="s">
        <v>17</v>
      </c>
      <c r="D3" s="20"/>
      <c r="E3" s="27" t="s">
        <v>218</v>
      </c>
      <c r="F3" s="26" t="s">
        <v>20</v>
      </c>
      <c r="G3" s="26" t="s">
        <v>30</v>
      </c>
      <c r="H3" s="11">
        <f>VLOOKUP(E3,[1]sheet1!$C$4:$L$9,10,FALSE)</f>
        <v>112</v>
      </c>
      <c r="I3" s="46">
        <v>37.5</v>
      </c>
      <c r="J3" s="46">
        <v>90</v>
      </c>
      <c r="K3" s="48">
        <f>H3+I3+J3</f>
        <v>239.5</v>
      </c>
      <c r="L3" s="49">
        <f>G3*0.7+K3*0.3</f>
        <v>294.45</v>
      </c>
      <c r="M3" s="12" t="s">
        <v>229</v>
      </c>
      <c r="N3" s="12" t="s">
        <v>228</v>
      </c>
      <c r="O3" s="36"/>
    </row>
    <row r="4" spans="1:15" s="19" customFormat="1" ht="19.95" customHeight="1">
      <c r="A4" s="10" t="s">
        <v>15</v>
      </c>
      <c r="B4" s="9" t="s">
        <v>16</v>
      </c>
      <c r="C4" s="26" t="s">
        <v>17</v>
      </c>
      <c r="D4" s="13"/>
      <c r="E4" s="27" t="s">
        <v>220</v>
      </c>
      <c r="F4" s="26" t="s">
        <v>22</v>
      </c>
      <c r="G4" s="26" t="s">
        <v>32</v>
      </c>
      <c r="H4" s="11">
        <f>VLOOKUP(E4,[1]sheet1!$C$4:$L$9,10,FALSE)</f>
        <v>128</v>
      </c>
      <c r="I4" s="46">
        <v>38.75</v>
      </c>
      <c r="J4" s="46">
        <v>85.5</v>
      </c>
      <c r="K4" s="48">
        <f>H4+I4+J4</f>
        <v>252.25</v>
      </c>
      <c r="L4" s="49">
        <f>G4*0.7+K4*0.3</f>
        <v>280.77499999999998</v>
      </c>
      <c r="M4" s="12" t="s">
        <v>230</v>
      </c>
      <c r="N4" s="12" t="s">
        <v>228</v>
      </c>
      <c r="O4" s="10"/>
    </row>
    <row r="5" spans="1:15" s="39" customFormat="1" ht="19.95" customHeight="1">
      <c r="A5" s="10" t="s">
        <v>15</v>
      </c>
      <c r="B5" s="9" t="s">
        <v>16</v>
      </c>
      <c r="C5" s="26" t="s">
        <v>17</v>
      </c>
      <c r="D5" s="13"/>
      <c r="E5" s="27" t="s">
        <v>219</v>
      </c>
      <c r="F5" s="26" t="s">
        <v>21</v>
      </c>
      <c r="G5" s="26" t="s">
        <v>31</v>
      </c>
      <c r="H5" s="11">
        <f>VLOOKUP(E5,[1]sheet1!$C$4:$L$9,10,FALSE)</f>
        <v>104</v>
      </c>
      <c r="I5" s="46">
        <v>43.75</v>
      </c>
      <c r="J5" s="46">
        <v>82</v>
      </c>
      <c r="K5" s="48">
        <f>H5+I5+J5</f>
        <v>229.75</v>
      </c>
      <c r="L5" s="49">
        <f>G5*0.7+K5*0.3</f>
        <v>277.52499999999998</v>
      </c>
      <c r="M5" s="12" t="s">
        <v>231</v>
      </c>
      <c r="N5" s="12" t="s">
        <v>228</v>
      </c>
      <c r="O5" s="21"/>
    </row>
    <row r="6" spans="1:15" s="39" customFormat="1" ht="19.95" customHeight="1">
      <c r="A6" s="10" t="s">
        <v>15</v>
      </c>
      <c r="B6" s="9" t="s">
        <v>16</v>
      </c>
      <c r="C6" s="26" t="s">
        <v>17</v>
      </c>
      <c r="D6" s="13"/>
      <c r="E6" s="27" t="s">
        <v>221</v>
      </c>
      <c r="F6" s="26" t="s">
        <v>23</v>
      </c>
      <c r="G6" s="26" t="s">
        <v>33</v>
      </c>
      <c r="H6" s="11">
        <f>VLOOKUP(E6,[1]sheet1!$C$4:$L$9,10,FALSE)</f>
        <v>105</v>
      </c>
      <c r="I6" s="46">
        <v>46.75</v>
      </c>
      <c r="J6" s="46">
        <v>88.5</v>
      </c>
      <c r="K6" s="48">
        <f>H6+I6+J6</f>
        <v>240.25</v>
      </c>
      <c r="L6" s="49">
        <f>G6*0.7+K6*0.3</f>
        <v>272.97499999999997</v>
      </c>
      <c r="M6" s="12" t="s">
        <v>232</v>
      </c>
      <c r="N6" s="12" t="s">
        <v>228</v>
      </c>
      <c r="O6" s="10"/>
    </row>
    <row r="7" spans="1:15" s="19" customFormat="1" ht="19.95" customHeight="1">
      <c r="A7" s="10" t="s">
        <v>15</v>
      </c>
      <c r="B7" s="9" t="s">
        <v>16</v>
      </c>
      <c r="C7" s="26" t="s">
        <v>17</v>
      </c>
      <c r="D7" s="13"/>
      <c r="E7" s="27" t="s">
        <v>222</v>
      </c>
      <c r="F7" s="26" t="s">
        <v>24</v>
      </c>
      <c r="G7" s="26" t="s">
        <v>34</v>
      </c>
      <c r="H7" s="11">
        <f>VLOOKUP(E7,[1]sheet1!$C$4:$L$9,10,FALSE)</f>
        <v>103</v>
      </c>
      <c r="I7" s="46">
        <v>43.25</v>
      </c>
      <c r="J7" s="46">
        <v>84</v>
      </c>
      <c r="K7" s="48">
        <f>H7+I7+J7</f>
        <v>230.25</v>
      </c>
      <c r="L7" s="49">
        <f>G7*0.7+K7*0.3</f>
        <v>265.77499999999998</v>
      </c>
      <c r="M7" s="12" t="s">
        <v>233</v>
      </c>
      <c r="N7" s="12" t="s">
        <v>228</v>
      </c>
      <c r="O7" s="16"/>
    </row>
    <row r="8" spans="1:15" s="19" customFormat="1" ht="19.95" customHeight="1">
      <c r="A8" s="10" t="s">
        <v>15</v>
      </c>
      <c r="B8" s="9" t="s">
        <v>16</v>
      </c>
      <c r="C8" s="26" t="s">
        <v>17</v>
      </c>
      <c r="D8" s="13"/>
      <c r="E8" s="27" t="s">
        <v>223</v>
      </c>
      <c r="F8" s="26" t="s">
        <v>25</v>
      </c>
      <c r="G8" s="26" t="s">
        <v>35</v>
      </c>
      <c r="H8" s="11">
        <f>VLOOKUP(E8,[1]sheet1!$C$4:$L$9,10,FALSE)</f>
        <v>117</v>
      </c>
      <c r="I8" s="46">
        <v>42.75</v>
      </c>
      <c r="J8" s="46">
        <v>88.333333333333329</v>
      </c>
      <c r="K8" s="48">
        <f>H8+I8+J8</f>
        <v>248.08333333333331</v>
      </c>
      <c r="L8" s="49">
        <f>G8*0.7+K8*0.3</f>
        <v>263.42500000000001</v>
      </c>
      <c r="M8" s="12" t="s">
        <v>234</v>
      </c>
      <c r="N8" s="12" t="s">
        <v>228</v>
      </c>
      <c r="O8" s="16"/>
    </row>
    <row r="9" spans="1:15" s="39" customFormat="1" ht="19.95" customHeight="1">
      <c r="A9" s="10" t="s">
        <v>15</v>
      </c>
      <c r="B9" s="9" t="s">
        <v>74</v>
      </c>
      <c r="C9" s="26" t="s">
        <v>19</v>
      </c>
      <c r="D9" s="35"/>
      <c r="E9" s="26" t="s">
        <v>131</v>
      </c>
      <c r="F9" s="26" t="s">
        <v>132</v>
      </c>
      <c r="G9" s="33" t="s">
        <v>133</v>
      </c>
      <c r="H9" s="11">
        <f>VLOOKUP(E9,[1]sheet1!$C$10:$L$81,10,FALSE)</f>
        <v>123</v>
      </c>
      <c r="I9" s="14">
        <v>45</v>
      </c>
      <c r="J9" s="14">
        <v>90</v>
      </c>
      <c r="K9" s="48">
        <f>H9+I9+J9</f>
        <v>258</v>
      </c>
      <c r="L9" s="49">
        <f>G9*0.7+K9*0.3</f>
        <v>323.09999999999997</v>
      </c>
      <c r="M9" s="10" t="s">
        <v>300</v>
      </c>
      <c r="N9" s="10" t="s">
        <v>228</v>
      </c>
      <c r="O9" s="34"/>
    </row>
    <row r="10" spans="1:15" s="39" customFormat="1" ht="19.95" customHeight="1">
      <c r="A10" s="10" t="s">
        <v>15</v>
      </c>
      <c r="B10" s="9" t="s">
        <v>74</v>
      </c>
      <c r="C10" s="26" t="s">
        <v>147</v>
      </c>
      <c r="D10" s="15"/>
      <c r="E10" s="16" t="s">
        <v>178</v>
      </c>
      <c r="F10" s="26" t="s">
        <v>179</v>
      </c>
      <c r="G10" s="37" t="s">
        <v>180</v>
      </c>
      <c r="H10" s="11">
        <f>VLOOKUP(E10,[1]sheet1!$C$10:$L$81,10,FALSE)</f>
        <v>117</v>
      </c>
      <c r="I10" s="28">
        <v>48</v>
      </c>
      <c r="J10" s="28">
        <v>82</v>
      </c>
      <c r="K10" s="48">
        <f>H10+I10+J10</f>
        <v>247</v>
      </c>
      <c r="L10" s="49">
        <f>G10*0.7+K10*0.3</f>
        <v>315.59999999999997</v>
      </c>
      <c r="M10" s="10" t="s">
        <v>235</v>
      </c>
      <c r="N10" s="10" t="s">
        <v>228</v>
      </c>
      <c r="O10" s="10"/>
    </row>
    <row r="11" spans="1:15" s="19" customFormat="1" ht="19.95" customHeight="1">
      <c r="A11" s="10" t="s">
        <v>15</v>
      </c>
      <c r="B11" s="9" t="s">
        <v>74</v>
      </c>
      <c r="C11" s="26" t="s">
        <v>147</v>
      </c>
      <c r="D11" s="22"/>
      <c r="E11" s="16" t="s">
        <v>148</v>
      </c>
      <c r="F11" s="26" t="s">
        <v>149</v>
      </c>
      <c r="G11" s="23" t="s">
        <v>150</v>
      </c>
      <c r="H11" s="11">
        <f>VLOOKUP(E11,[1]sheet1!$C$10:$L$81,10,FALSE)</f>
        <v>110</v>
      </c>
      <c r="I11" s="17">
        <v>35</v>
      </c>
      <c r="J11" s="17">
        <v>89</v>
      </c>
      <c r="K11" s="48">
        <f>H11+I11+J11</f>
        <v>234</v>
      </c>
      <c r="L11" s="49">
        <f>G11*0.7+K11*0.3</f>
        <v>312.39999999999998</v>
      </c>
      <c r="M11" s="10" t="s">
        <v>231</v>
      </c>
      <c r="N11" s="10" t="s">
        <v>228</v>
      </c>
      <c r="O11" s="34"/>
    </row>
    <row r="12" spans="1:15" s="19" customFormat="1" ht="19.95" customHeight="1">
      <c r="A12" s="10" t="s">
        <v>15</v>
      </c>
      <c r="B12" s="9" t="s">
        <v>74</v>
      </c>
      <c r="C12" s="26" t="s">
        <v>19</v>
      </c>
      <c r="D12" s="15"/>
      <c r="E12" s="16" t="s">
        <v>94</v>
      </c>
      <c r="F12" s="26" t="s">
        <v>95</v>
      </c>
      <c r="G12" s="26" t="s">
        <v>96</v>
      </c>
      <c r="H12" s="11">
        <f>VLOOKUP(E12,[1]sheet1!$C$10:$L$81,10,FALSE)</f>
        <v>98</v>
      </c>
      <c r="I12" s="28">
        <v>45</v>
      </c>
      <c r="J12" s="28">
        <v>86</v>
      </c>
      <c r="K12" s="48">
        <f>H12+I12+J12</f>
        <v>229</v>
      </c>
      <c r="L12" s="49">
        <f>G12*0.7+K12*0.3</f>
        <v>309.5</v>
      </c>
      <c r="M12" s="10" t="s">
        <v>232</v>
      </c>
      <c r="N12" s="10" t="s">
        <v>228</v>
      </c>
      <c r="O12" s="10"/>
    </row>
    <row r="13" spans="1:15" s="39" customFormat="1" ht="19.95" customHeight="1">
      <c r="A13" s="10" t="s">
        <v>15</v>
      </c>
      <c r="B13" s="9" t="s">
        <v>74</v>
      </c>
      <c r="C13" s="26" t="s">
        <v>19</v>
      </c>
      <c r="D13" s="16"/>
      <c r="E13" s="26" t="s">
        <v>91</v>
      </c>
      <c r="F13" s="26" t="s">
        <v>92</v>
      </c>
      <c r="G13" s="26" t="s">
        <v>93</v>
      </c>
      <c r="H13" s="11">
        <f>VLOOKUP(E13,[1]sheet1!$C$10:$L$81,10,FALSE)</f>
        <v>132</v>
      </c>
      <c r="I13" s="26">
        <v>40</v>
      </c>
      <c r="J13" s="26">
        <v>90</v>
      </c>
      <c r="K13" s="48">
        <f>H13+I13+J13</f>
        <v>262</v>
      </c>
      <c r="L13" s="49">
        <f>G13*0.7+K13*0.3</f>
        <v>308.2</v>
      </c>
      <c r="M13" s="10" t="s">
        <v>233</v>
      </c>
      <c r="N13" s="10" t="s">
        <v>228</v>
      </c>
      <c r="O13" s="10"/>
    </row>
    <row r="14" spans="1:15" s="19" customFormat="1" ht="19.95" customHeight="1">
      <c r="A14" s="10" t="s">
        <v>15</v>
      </c>
      <c r="B14" s="9" t="s">
        <v>74</v>
      </c>
      <c r="C14" s="26" t="s">
        <v>147</v>
      </c>
      <c r="D14" s="16"/>
      <c r="E14" s="16" t="s">
        <v>170</v>
      </c>
      <c r="F14" s="26" t="s">
        <v>171</v>
      </c>
      <c r="G14" s="26" t="s">
        <v>172</v>
      </c>
      <c r="H14" s="11">
        <f>VLOOKUP(E14,[1]sheet1!$C$10:$L$81,10,FALSE)</f>
        <v>119</v>
      </c>
      <c r="I14" s="26">
        <v>45</v>
      </c>
      <c r="J14" s="26">
        <v>93</v>
      </c>
      <c r="K14" s="48">
        <f>H14+I14+J14</f>
        <v>257</v>
      </c>
      <c r="L14" s="49">
        <f>G14*0.7+K14*0.3</f>
        <v>307.39999999999998</v>
      </c>
      <c r="M14" s="10" t="s">
        <v>234</v>
      </c>
      <c r="N14" s="10" t="s">
        <v>228</v>
      </c>
      <c r="O14" s="10"/>
    </row>
    <row r="15" spans="1:15" s="19" customFormat="1" ht="19.95" customHeight="1">
      <c r="A15" s="10" t="s">
        <v>15</v>
      </c>
      <c r="B15" s="9" t="s">
        <v>74</v>
      </c>
      <c r="C15" s="26" t="s">
        <v>19</v>
      </c>
      <c r="D15" s="32"/>
      <c r="E15" s="26" t="s">
        <v>123</v>
      </c>
      <c r="F15" s="26" t="s">
        <v>124</v>
      </c>
      <c r="G15" s="33" t="s">
        <v>125</v>
      </c>
      <c r="H15" s="11">
        <f>VLOOKUP(E15,[1]sheet1!$C$10:$L$81,10,FALSE)</f>
        <v>126</v>
      </c>
      <c r="I15" s="28">
        <v>35</v>
      </c>
      <c r="J15" s="28">
        <v>80</v>
      </c>
      <c r="K15" s="48">
        <f>H15+I15+J15</f>
        <v>241</v>
      </c>
      <c r="L15" s="49">
        <f>G15*0.7+K15*0.3</f>
        <v>304</v>
      </c>
      <c r="M15" s="10" t="s">
        <v>236</v>
      </c>
      <c r="N15" s="10" t="s">
        <v>228</v>
      </c>
      <c r="O15" s="40"/>
    </row>
    <row r="16" spans="1:15" s="19" customFormat="1" ht="19.95" customHeight="1">
      <c r="A16" s="10" t="s">
        <v>15</v>
      </c>
      <c r="B16" s="9" t="s">
        <v>74</v>
      </c>
      <c r="C16" s="26" t="s">
        <v>147</v>
      </c>
      <c r="D16" s="15"/>
      <c r="E16" s="16" t="s">
        <v>183</v>
      </c>
      <c r="F16" s="26" t="s">
        <v>184</v>
      </c>
      <c r="G16" s="37" t="s">
        <v>93</v>
      </c>
      <c r="H16" s="11">
        <f>VLOOKUP(E16,[1]sheet1!$C$10:$L$81,10,FALSE)</f>
        <v>112</v>
      </c>
      <c r="I16" s="28">
        <v>40</v>
      </c>
      <c r="J16" s="28">
        <v>95</v>
      </c>
      <c r="K16" s="48">
        <f>H16+I16+J16</f>
        <v>247</v>
      </c>
      <c r="L16" s="49">
        <f>G16*0.7+K16*0.3</f>
        <v>303.7</v>
      </c>
      <c r="M16" s="10" t="s">
        <v>237</v>
      </c>
      <c r="N16" s="10" t="s">
        <v>228</v>
      </c>
      <c r="O16" s="21"/>
    </row>
    <row r="17" spans="1:15" s="19" customFormat="1" ht="19.95" customHeight="1">
      <c r="A17" s="10" t="s">
        <v>15</v>
      </c>
      <c r="B17" s="9" t="s">
        <v>74</v>
      </c>
      <c r="C17" s="26" t="s">
        <v>19</v>
      </c>
      <c r="D17" s="32"/>
      <c r="E17" s="26" t="s">
        <v>120</v>
      </c>
      <c r="F17" s="26" t="s">
        <v>121</v>
      </c>
      <c r="G17" s="33" t="s">
        <v>122</v>
      </c>
      <c r="H17" s="11">
        <f>VLOOKUP(E17,[1]sheet1!$C$10:$L$81,10,FALSE)</f>
        <v>91</v>
      </c>
      <c r="I17" s="28">
        <v>45</v>
      </c>
      <c r="J17" s="28">
        <v>85</v>
      </c>
      <c r="K17" s="48">
        <f>H17+I17+J17</f>
        <v>221</v>
      </c>
      <c r="L17" s="49">
        <f>G17*0.7+K17*0.3</f>
        <v>303.59999999999997</v>
      </c>
      <c r="M17" s="10" t="s">
        <v>238</v>
      </c>
      <c r="N17" s="10" t="s">
        <v>228</v>
      </c>
      <c r="O17" s="10"/>
    </row>
    <row r="18" spans="1:15" s="19" customFormat="1" ht="19.95" customHeight="1">
      <c r="A18" s="10" t="s">
        <v>15</v>
      </c>
      <c r="B18" s="9" t="s">
        <v>74</v>
      </c>
      <c r="C18" s="26" t="s">
        <v>19</v>
      </c>
      <c r="D18" s="37"/>
      <c r="E18" s="37" t="s">
        <v>43</v>
      </c>
      <c r="F18" s="26" t="s">
        <v>44</v>
      </c>
      <c r="G18" s="29" t="s">
        <v>45</v>
      </c>
      <c r="H18" s="11">
        <f>VLOOKUP(E18,[1]sheet1!$C$10:$L$81,10,FALSE)</f>
        <v>105</v>
      </c>
      <c r="I18" s="31">
        <v>45</v>
      </c>
      <c r="J18" s="31">
        <v>96</v>
      </c>
      <c r="K18" s="48">
        <f>H18+I18+J18</f>
        <v>246</v>
      </c>
      <c r="L18" s="49">
        <f>G18*0.7+K18*0.3</f>
        <v>302</v>
      </c>
      <c r="M18" s="10" t="s">
        <v>239</v>
      </c>
      <c r="N18" s="10" t="s">
        <v>228</v>
      </c>
      <c r="O18" s="10" t="s">
        <v>305</v>
      </c>
    </row>
    <row r="19" spans="1:15" s="39" customFormat="1" ht="19.95" customHeight="1">
      <c r="A19" s="10" t="s">
        <v>15</v>
      </c>
      <c r="B19" s="9" t="s">
        <v>74</v>
      </c>
      <c r="C19" s="26" t="s">
        <v>19</v>
      </c>
      <c r="D19" s="15"/>
      <c r="E19" s="16" t="s">
        <v>97</v>
      </c>
      <c r="F19" s="26" t="s">
        <v>98</v>
      </c>
      <c r="G19" s="26" t="s">
        <v>99</v>
      </c>
      <c r="H19" s="11">
        <f>VLOOKUP(E19,[1]sheet1!$C$10:$L$81,10,FALSE)</f>
        <v>91</v>
      </c>
      <c r="I19" s="28">
        <v>42</v>
      </c>
      <c r="J19" s="28">
        <v>85</v>
      </c>
      <c r="K19" s="48">
        <f>H19+I19+J19</f>
        <v>218</v>
      </c>
      <c r="L19" s="49">
        <f>G19*0.7+K19*0.3</f>
        <v>300.59999999999997</v>
      </c>
      <c r="M19" s="10" t="s">
        <v>240</v>
      </c>
      <c r="N19" s="10" t="s">
        <v>228</v>
      </c>
      <c r="O19" s="40"/>
    </row>
    <row r="20" spans="1:15" s="39" customFormat="1" ht="19.95" customHeight="1">
      <c r="A20" s="10" t="s">
        <v>15</v>
      </c>
      <c r="B20" s="9" t="s">
        <v>74</v>
      </c>
      <c r="C20" s="26" t="s">
        <v>147</v>
      </c>
      <c r="D20" s="15"/>
      <c r="E20" s="16" t="s">
        <v>181</v>
      </c>
      <c r="F20" s="26" t="s">
        <v>182</v>
      </c>
      <c r="G20" s="37" t="s">
        <v>93</v>
      </c>
      <c r="H20" s="11">
        <f>VLOOKUP(E20,[1]sheet1!$C$10:$L$81,10,FALSE)</f>
        <v>105</v>
      </c>
      <c r="I20" s="28">
        <v>41</v>
      </c>
      <c r="J20" s="28">
        <v>88</v>
      </c>
      <c r="K20" s="48">
        <f>H20+I20+J20</f>
        <v>234</v>
      </c>
      <c r="L20" s="49">
        <f>G20*0.7+K20*0.3</f>
        <v>299.8</v>
      </c>
      <c r="M20" s="10" t="s">
        <v>241</v>
      </c>
      <c r="N20" s="10" t="s">
        <v>228</v>
      </c>
      <c r="O20" s="16"/>
    </row>
    <row r="21" spans="1:15" s="39" customFormat="1" ht="19.95" customHeight="1">
      <c r="A21" s="10" t="s">
        <v>15</v>
      </c>
      <c r="B21" s="9" t="s">
        <v>74</v>
      </c>
      <c r="C21" s="26" t="s">
        <v>19</v>
      </c>
      <c r="D21" s="40"/>
      <c r="E21" s="26" t="s">
        <v>134</v>
      </c>
      <c r="F21" s="26" t="s">
        <v>135</v>
      </c>
      <c r="G21" s="33" t="s">
        <v>136</v>
      </c>
      <c r="H21" s="11">
        <f>VLOOKUP(E21,[1]sheet1!$C$10:$L$81,10,FALSE)</f>
        <v>121</v>
      </c>
      <c r="I21" s="26">
        <v>40</v>
      </c>
      <c r="J21" s="26">
        <v>90</v>
      </c>
      <c r="K21" s="48">
        <f>H21+I21+J21</f>
        <v>251</v>
      </c>
      <c r="L21" s="49">
        <f>G21*0.7+K21*0.3</f>
        <v>297.2</v>
      </c>
      <c r="M21" s="10" t="s">
        <v>242</v>
      </c>
      <c r="N21" s="10" t="s">
        <v>228</v>
      </c>
      <c r="O21" s="10"/>
    </row>
    <row r="22" spans="1:15" s="19" customFormat="1" ht="19.95" customHeight="1">
      <c r="A22" s="10" t="s">
        <v>15</v>
      </c>
      <c r="B22" s="9" t="s">
        <v>74</v>
      </c>
      <c r="C22" s="26" t="s">
        <v>147</v>
      </c>
      <c r="D22" s="21"/>
      <c r="E22" s="41" t="s">
        <v>198</v>
      </c>
      <c r="F22" s="26" t="s">
        <v>199</v>
      </c>
      <c r="G22" s="41">
        <v>326</v>
      </c>
      <c r="H22" s="11">
        <f>VLOOKUP(E22,[1]sheet1!$C$10:$L$81,10,FALSE)</f>
        <v>91</v>
      </c>
      <c r="I22" s="28">
        <v>40</v>
      </c>
      <c r="J22" s="28">
        <v>80</v>
      </c>
      <c r="K22" s="48">
        <f>H22+I22+J22</f>
        <v>211</v>
      </c>
      <c r="L22" s="49">
        <f>G22*0.7+K22*0.3</f>
        <v>291.5</v>
      </c>
      <c r="M22" s="10" t="s">
        <v>243</v>
      </c>
      <c r="N22" s="10" t="s">
        <v>228</v>
      </c>
      <c r="O22" s="21"/>
    </row>
    <row r="23" spans="1:15" s="19" customFormat="1" ht="19.95" customHeight="1">
      <c r="A23" s="10" t="s">
        <v>15</v>
      </c>
      <c r="B23" s="9" t="s">
        <v>74</v>
      </c>
      <c r="C23" s="26" t="s">
        <v>19</v>
      </c>
      <c r="D23" s="37"/>
      <c r="E23" s="37" t="s">
        <v>52</v>
      </c>
      <c r="F23" s="26" t="s">
        <v>53</v>
      </c>
      <c r="G23" s="29" t="s">
        <v>54</v>
      </c>
      <c r="H23" s="11">
        <f>VLOOKUP(E23,[1]sheet1!$C$10:$L$81,10,FALSE)</f>
        <v>128</v>
      </c>
      <c r="I23" s="31">
        <v>44</v>
      </c>
      <c r="J23" s="31">
        <v>83</v>
      </c>
      <c r="K23" s="48">
        <f>H23+I23+J23</f>
        <v>255</v>
      </c>
      <c r="L23" s="49">
        <f>G23*0.7+K23*0.3</f>
        <v>290.7</v>
      </c>
      <c r="M23" s="10" t="s">
        <v>244</v>
      </c>
      <c r="N23" s="10" t="s">
        <v>228</v>
      </c>
      <c r="O23" s="10"/>
    </row>
    <row r="24" spans="1:15" s="19" customFormat="1" ht="19.95" customHeight="1">
      <c r="A24" s="10" t="s">
        <v>15</v>
      </c>
      <c r="B24" s="9" t="s">
        <v>18</v>
      </c>
      <c r="C24" s="26" t="s">
        <v>19</v>
      </c>
      <c r="D24" s="15"/>
      <c r="E24" s="37" t="s">
        <v>224</v>
      </c>
      <c r="F24" s="26" t="s">
        <v>26</v>
      </c>
      <c r="G24" s="26" t="s">
        <v>36</v>
      </c>
      <c r="H24" s="11">
        <f>VLOOKUP(E24,[1]sheet1!$C$10:$L$81,10,FALSE)</f>
        <v>99</v>
      </c>
      <c r="I24" s="38">
        <v>41.25</v>
      </c>
      <c r="J24" s="38">
        <v>79.666666666666671</v>
      </c>
      <c r="K24" s="48">
        <f>H24+I24+J24</f>
        <v>219.91666666666669</v>
      </c>
      <c r="L24" s="49">
        <f>G24*0.7+K24*0.3</f>
        <v>289.27499999999998</v>
      </c>
      <c r="M24" s="10" t="s">
        <v>245</v>
      </c>
      <c r="N24" s="10" t="s">
        <v>228</v>
      </c>
      <c r="O24" s="16"/>
    </row>
    <row r="25" spans="1:15" s="19" customFormat="1" ht="19.95" customHeight="1">
      <c r="A25" s="10" t="s">
        <v>15</v>
      </c>
      <c r="B25" s="9" t="s">
        <v>74</v>
      </c>
      <c r="C25" s="26" t="s">
        <v>19</v>
      </c>
      <c r="D25" s="40"/>
      <c r="E25" s="26" t="s">
        <v>140</v>
      </c>
      <c r="F25" s="26" t="s">
        <v>141</v>
      </c>
      <c r="G25" s="33" t="s">
        <v>136</v>
      </c>
      <c r="H25" s="11">
        <f>VLOOKUP(E25,[1]sheet1!$C$10:$L$81,10,FALSE)</f>
        <v>114</v>
      </c>
      <c r="I25" s="26">
        <v>40</v>
      </c>
      <c r="J25" s="26">
        <v>70</v>
      </c>
      <c r="K25" s="48">
        <f>H25+I25+J25</f>
        <v>224</v>
      </c>
      <c r="L25" s="49">
        <f>G25*0.7+K25*0.3</f>
        <v>289.09999999999997</v>
      </c>
      <c r="M25" s="10" t="s">
        <v>246</v>
      </c>
      <c r="N25" s="10" t="s">
        <v>228</v>
      </c>
      <c r="O25" s="10"/>
    </row>
    <row r="26" spans="1:15" s="19" customFormat="1" ht="19.95" customHeight="1">
      <c r="A26" s="10" t="s">
        <v>15</v>
      </c>
      <c r="B26" s="9" t="s">
        <v>74</v>
      </c>
      <c r="C26" s="26" t="s">
        <v>19</v>
      </c>
      <c r="D26" s="37"/>
      <c r="E26" s="37" t="s">
        <v>65</v>
      </c>
      <c r="F26" s="26" t="s">
        <v>66</v>
      </c>
      <c r="G26" s="29" t="s">
        <v>67</v>
      </c>
      <c r="H26" s="11">
        <f>VLOOKUP(E26,[1]sheet1!$C$10:$L$81,10,FALSE)</f>
        <v>98</v>
      </c>
      <c r="I26" s="31">
        <v>42</v>
      </c>
      <c r="J26" s="31">
        <v>69</v>
      </c>
      <c r="K26" s="48">
        <f>H26+I26+J26</f>
        <v>209</v>
      </c>
      <c r="L26" s="49">
        <f>G26*0.7+K26*0.3</f>
        <v>288.8</v>
      </c>
      <c r="M26" s="10" t="s">
        <v>247</v>
      </c>
      <c r="N26" s="10" t="s">
        <v>228</v>
      </c>
      <c r="O26" s="21"/>
    </row>
    <row r="27" spans="1:15" s="19" customFormat="1" ht="19.95" customHeight="1">
      <c r="A27" s="10" t="s">
        <v>15</v>
      </c>
      <c r="B27" s="9" t="s">
        <v>74</v>
      </c>
      <c r="C27" s="26" t="s">
        <v>19</v>
      </c>
      <c r="D27" s="15"/>
      <c r="E27" s="16" t="s">
        <v>71</v>
      </c>
      <c r="F27" s="26" t="s">
        <v>72</v>
      </c>
      <c r="G27" s="26" t="s">
        <v>73</v>
      </c>
      <c r="H27" s="11">
        <f>VLOOKUP(E27,[1]sheet1!$C$10:$L$81,10,FALSE)</f>
        <v>93</v>
      </c>
      <c r="I27" s="17">
        <v>45</v>
      </c>
      <c r="J27" s="17">
        <v>85</v>
      </c>
      <c r="K27" s="48">
        <f>H27+I27+J27</f>
        <v>223</v>
      </c>
      <c r="L27" s="49">
        <f>G27*0.7+K27*0.3</f>
        <v>288.09999999999997</v>
      </c>
      <c r="M27" s="10" t="s">
        <v>248</v>
      </c>
      <c r="N27" s="10" t="s">
        <v>228</v>
      </c>
      <c r="O27" s="16"/>
    </row>
    <row r="28" spans="1:15" s="19" customFormat="1" ht="19.95" customHeight="1">
      <c r="A28" s="10" t="s">
        <v>15</v>
      </c>
      <c r="B28" s="9" t="s">
        <v>74</v>
      </c>
      <c r="C28" s="26" t="s">
        <v>147</v>
      </c>
      <c r="D28" s="22"/>
      <c r="E28" s="16" t="s">
        <v>151</v>
      </c>
      <c r="F28" s="26" t="s">
        <v>152</v>
      </c>
      <c r="G28" s="23" t="s">
        <v>62</v>
      </c>
      <c r="H28" s="11">
        <f>VLOOKUP(E28,[1]sheet1!$C$10:$L$81,10,FALSE)</f>
        <v>119</v>
      </c>
      <c r="I28" s="17">
        <v>35</v>
      </c>
      <c r="J28" s="17">
        <v>84</v>
      </c>
      <c r="K28" s="48">
        <f>H28+I28+J28</f>
        <v>238</v>
      </c>
      <c r="L28" s="49">
        <f>G28*0.7+K28*0.3</f>
        <v>287.7</v>
      </c>
      <c r="M28" s="10" t="s">
        <v>249</v>
      </c>
      <c r="N28" s="10" t="s">
        <v>228</v>
      </c>
      <c r="O28" s="18"/>
    </row>
    <row r="29" spans="1:15" s="19" customFormat="1" ht="19.95" customHeight="1">
      <c r="A29" s="10" t="s">
        <v>15</v>
      </c>
      <c r="B29" s="9" t="s">
        <v>74</v>
      </c>
      <c r="C29" s="26" t="s">
        <v>19</v>
      </c>
      <c r="D29" s="37"/>
      <c r="E29" s="37" t="s">
        <v>68</v>
      </c>
      <c r="F29" s="26" t="s">
        <v>69</v>
      </c>
      <c r="G29" s="26" t="s">
        <v>70</v>
      </c>
      <c r="H29" s="11">
        <f>VLOOKUP(E29,[1]sheet1!$C$10:$L$81,10,FALSE)</f>
        <v>94</v>
      </c>
      <c r="I29" s="17">
        <v>40</v>
      </c>
      <c r="J29" s="17">
        <v>78</v>
      </c>
      <c r="K29" s="48">
        <f>H29+I29+J29</f>
        <v>212</v>
      </c>
      <c r="L29" s="49">
        <f>G29*0.7+K29*0.3</f>
        <v>287.60000000000002</v>
      </c>
      <c r="M29" s="10" t="s">
        <v>250</v>
      </c>
      <c r="N29" s="10" t="s">
        <v>228</v>
      </c>
      <c r="O29" s="18"/>
    </row>
    <row r="30" spans="1:15" s="19" customFormat="1" ht="19.95" customHeight="1">
      <c r="A30" s="10" t="s">
        <v>15</v>
      </c>
      <c r="B30" s="9" t="s">
        <v>74</v>
      </c>
      <c r="C30" s="26" t="s">
        <v>19</v>
      </c>
      <c r="D30" s="37"/>
      <c r="E30" s="37" t="s">
        <v>63</v>
      </c>
      <c r="F30" s="26" t="s">
        <v>64</v>
      </c>
      <c r="G30" s="29" t="s">
        <v>36</v>
      </c>
      <c r="H30" s="11">
        <f>VLOOKUP(E30,[1]sheet1!$C$10:$L$81,10,FALSE)</f>
        <v>102</v>
      </c>
      <c r="I30" s="31">
        <v>36</v>
      </c>
      <c r="J30" s="31">
        <v>73</v>
      </c>
      <c r="K30" s="48">
        <f>H30+I30+J30</f>
        <v>211</v>
      </c>
      <c r="L30" s="49">
        <f>G30*0.7+K30*0.3</f>
        <v>286.59999999999997</v>
      </c>
      <c r="M30" s="10" t="s">
        <v>251</v>
      </c>
      <c r="N30" s="10" t="s">
        <v>228</v>
      </c>
      <c r="O30" s="18"/>
    </row>
    <row r="31" spans="1:15" s="19" customFormat="1" ht="19.95" customHeight="1">
      <c r="A31" s="10" t="s">
        <v>15</v>
      </c>
      <c r="B31" s="9" t="s">
        <v>74</v>
      </c>
      <c r="C31" s="26" t="s">
        <v>19</v>
      </c>
      <c r="D31" s="15"/>
      <c r="E31" s="16" t="s">
        <v>100</v>
      </c>
      <c r="F31" s="26" t="s">
        <v>101</v>
      </c>
      <c r="G31" s="26" t="s">
        <v>102</v>
      </c>
      <c r="H31" s="11">
        <f>VLOOKUP(E31,[1]sheet1!$C$10:$L$81,10,FALSE)</f>
        <v>116</v>
      </c>
      <c r="I31" s="28">
        <v>36</v>
      </c>
      <c r="J31" s="28">
        <v>70</v>
      </c>
      <c r="K31" s="48">
        <f>H31+I31+J31</f>
        <v>222</v>
      </c>
      <c r="L31" s="49">
        <f>G31*0.7+K31*0.3</f>
        <v>286.39999999999998</v>
      </c>
      <c r="M31" s="10" t="s">
        <v>252</v>
      </c>
      <c r="N31" s="10" t="s">
        <v>228</v>
      </c>
      <c r="O31" s="18"/>
    </row>
    <row r="32" spans="1:15" s="39" customFormat="1" ht="19.95" customHeight="1">
      <c r="A32" s="10" t="s">
        <v>15</v>
      </c>
      <c r="B32" s="9" t="s">
        <v>74</v>
      </c>
      <c r="C32" s="26" t="s">
        <v>147</v>
      </c>
      <c r="D32" s="21"/>
      <c r="E32" s="41" t="s">
        <v>200</v>
      </c>
      <c r="F32" s="26" t="s">
        <v>201</v>
      </c>
      <c r="G32" s="41">
        <v>312</v>
      </c>
      <c r="H32" s="11">
        <f>VLOOKUP(E32,[1]sheet1!$C$10:$L$81,10,FALSE)</f>
        <v>91</v>
      </c>
      <c r="I32" s="28">
        <v>45</v>
      </c>
      <c r="J32" s="28">
        <v>90</v>
      </c>
      <c r="K32" s="48">
        <f>H32+I32+J32</f>
        <v>226</v>
      </c>
      <c r="L32" s="49">
        <f>G32*0.7+K32*0.3</f>
        <v>286.2</v>
      </c>
      <c r="M32" s="10" t="s">
        <v>253</v>
      </c>
      <c r="N32" s="10" t="s">
        <v>228</v>
      </c>
      <c r="O32" s="16"/>
    </row>
    <row r="33" spans="1:15" s="39" customFormat="1" ht="19.95" customHeight="1">
      <c r="A33" s="10" t="s">
        <v>15</v>
      </c>
      <c r="B33" s="9" t="s">
        <v>74</v>
      </c>
      <c r="C33" s="26" t="s">
        <v>19</v>
      </c>
      <c r="D33" s="37"/>
      <c r="E33" s="37" t="s">
        <v>40</v>
      </c>
      <c r="F33" s="26" t="s">
        <v>41</v>
      </c>
      <c r="G33" s="29" t="s">
        <v>42</v>
      </c>
      <c r="H33" s="11">
        <f>VLOOKUP(E33,[1]sheet1!$C$10:$L$81,10,FALSE)</f>
        <v>90</v>
      </c>
      <c r="I33" s="30">
        <v>46</v>
      </c>
      <c r="J33" s="30">
        <v>98</v>
      </c>
      <c r="K33" s="48">
        <f>H33+I33+J33</f>
        <v>234</v>
      </c>
      <c r="L33" s="49">
        <f>G33*0.7+K33*0.3</f>
        <v>285.09999999999997</v>
      </c>
      <c r="M33" s="10" t="s">
        <v>254</v>
      </c>
      <c r="N33" s="10" t="s">
        <v>228</v>
      </c>
      <c r="O33" s="16"/>
    </row>
    <row r="34" spans="1:15" s="39" customFormat="1" ht="19.95" customHeight="1">
      <c r="A34" s="10" t="s">
        <v>15</v>
      </c>
      <c r="B34" s="9" t="s">
        <v>74</v>
      </c>
      <c r="C34" s="26" t="s">
        <v>147</v>
      </c>
      <c r="D34" s="4"/>
      <c r="E34" s="16" t="s">
        <v>190</v>
      </c>
      <c r="F34" s="26" t="s">
        <v>191</v>
      </c>
      <c r="G34" s="37" t="s">
        <v>192</v>
      </c>
      <c r="H34" s="11">
        <f>VLOOKUP(E34,[1]sheet1!$C$10:$L$81,10,FALSE)</f>
        <v>102</v>
      </c>
      <c r="I34" s="14">
        <v>40</v>
      </c>
      <c r="J34" s="14">
        <v>83</v>
      </c>
      <c r="K34" s="48">
        <f>H34+I34+J34</f>
        <v>225</v>
      </c>
      <c r="L34" s="49">
        <f>G34*0.7+K34*0.3</f>
        <v>283.10000000000002</v>
      </c>
      <c r="M34" s="10" t="s">
        <v>255</v>
      </c>
      <c r="N34" s="10" t="s">
        <v>228</v>
      </c>
      <c r="O34" s="40"/>
    </row>
    <row r="35" spans="1:15" s="19" customFormat="1" ht="19.95" customHeight="1">
      <c r="A35" s="10" t="s">
        <v>15</v>
      </c>
      <c r="B35" s="9" t="s">
        <v>74</v>
      </c>
      <c r="C35" s="26" t="s">
        <v>19</v>
      </c>
      <c r="D35" s="37"/>
      <c r="E35" s="37" t="s">
        <v>49</v>
      </c>
      <c r="F35" s="26" t="s">
        <v>50</v>
      </c>
      <c r="G35" s="29" t="s">
        <v>51</v>
      </c>
      <c r="H35" s="11">
        <f>VLOOKUP(E35,[1]sheet1!$C$10:$L$81,10,FALSE)</f>
        <v>99</v>
      </c>
      <c r="I35" s="30">
        <v>43</v>
      </c>
      <c r="J35" s="30">
        <v>88</v>
      </c>
      <c r="K35" s="48">
        <f>H35+I35+J35</f>
        <v>230</v>
      </c>
      <c r="L35" s="49">
        <f>G35*0.7+K35*0.3</f>
        <v>281.79999999999995</v>
      </c>
      <c r="M35" s="10" t="s">
        <v>256</v>
      </c>
      <c r="N35" s="10" t="s">
        <v>228</v>
      </c>
      <c r="O35" s="18"/>
    </row>
    <row r="36" spans="1:15" s="19" customFormat="1" ht="19.95" customHeight="1">
      <c r="A36" s="10" t="s">
        <v>15</v>
      </c>
      <c r="B36" s="9" t="s">
        <v>74</v>
      </c>
      <c r="C36" s="26" t="s">
        <v>19</v>
      </c>
      <c r="D36" s="4"/>
      <c r="E36" s="26" t="s">
        <v>80</v>
      </c>
      <c r="F36" s="38" t="s">
        <v>81</v>
      </c>
      <c r="G36" s="38" t="s">
        <v>82</v>
      </c>
      <c r="H36" s="11">
        <f>VLOOKUP(E36,[1]sheet1!$C$10:$L$81,10,FALSE)</f>
        <v>108</v>
      </c>
      <c r="I36" s="14">
        <v>38</v>
      </c>
      <c r="J36" s="14">
        <v>80</v>
      </c>
      <c r="K36" s="48">
        <f>H36+I36+J36</f>
        <v>226</v>
      </c>
      <c r="L36" s="49">
        <f>G36*0.7+K36*0.3</f>
        <v>281.3</v>
      </c>
      <c r="M36" s="10" t="s">
        <v>257</v>
      </c>
      <c r="N36" s="10" t="s">
        <v>228</v>
      </c>
      <c r="O36" s="10"/>
    </row>
    <row r="37" spans="1:15" s="39" customFormat="1" ht="19.95" customHeight="1">
      <c r="A37" s="10" t="s">
        <v>15</v>
      </c>
      <c r="B37" s="9" t="s">
        <v>74</v>
      </c>
      <c r="C37" s="26" t="s">
        <v>147</v>
      </c>
      <c r="D37" s="4"/>
      <c r="E37" s="16" t="s">
        <v>193</v>
      </c>
      <c r="F37" s="26" t="s">
        <v>194</v>
      </c>
      <c r="G37" s="37" t="s">
        <v>54</v>
      </c>
      <c r="H37" s="11">
        <f>VLOOKUP(E37,[1]sheet1!$C$10:$L$81,10,FALSE)</f>
        <v>91</v>
      </c>
      <c r="I37" s="14">
        <v>43</v>
      </c>
      <c r="J37" s="14">
        <v>89</v>
      </c>
      <c r="K37" s="48">
        <f>H37+I37+J37</f>
        <v>223</v>
      </c>
      <c r="L37" s="49">
        <f>G37*0.7+K37*0.3</f>
        <v>281.09999999999997</v>
      </c>
      <c r="M37" s="10" t="s">
        <v>258</v>
      </c>
      <c r="N37" s="10" t="s">
        <v>228</v>
      </c>
      <c r="O37" s="18"/>
    </row>
    <row r="38" spans="1:15" s="39" customFormat="1" ht="19.95" customHeight="1">
      <c r="A38" s="10" t="s">
        <v>15</v>
      </c>
      <c r="B38" s="9" t="s">
        <v>74</v>
      </c>
      <c r="C38" s="26" t="s">
        <v>19</v>
      </c>
      <c r="D38" s="16"/>
      <c r="E38" s="26" t="s">
        <v>83</v>
      </c>
      <c r="F38" s="26" t="s">
        <v>84</v>
      </c>
      <c r="G38" s="26" t="s">
        <v>85</v>
      </c>
      <c r="H38" s="11">
        <f>VLOOKUP(E38,[1]sheet1!$C$10:$L$81,10,FALSE)</f>
        <v>112</v>
      </c>
      <c r="I38" s="26">
        <v>35</v>
      </c>
      <c r="J38" s="26">
        <v>92</v>
      </c>
      <c r="K38" s="48">
        <f>H38+I38+J38</f>
        <v>239</v>
      </c>
      <c r="L38" s="49">
        <f>G38*0.7+K38*0.3</f>
        <v>279.59999999999997</v>
      </c>
      <c r="M38" s="10" t="s">
        <v>259</v>
      </c>
      <c r="N38" s="10" t="s">
        <v>228</v>
      </c>
      <c r="O38" s="10"/>
    </row>
    <row r="39" spans="1:15" s="39" customFormat="1" ht="19.95" customHeight="1">
      <c r="A39" s="10" t="s">
        <v>15</v>
      </c>
      <c r="B39" s="9" t="s">
        <v>74</v>
      </c>
      <c r="C39" s="26" t="s">
        <v>19</v>
      </c>
      <c r="D39" s="37"/>
      <c r="E39" s="37" t="s">
        <v>60</v>
      </c>
      <c r="F39" s="26" t="s">
        <v>61</v>
      </c>
      <c r="G39" s="29" t="s">
        <v>62</v>
      </c>
      <c r="H39" s="11">
        <f>VLOOKUP(E39,[1]sheet1!$C$10:$L$81,10,FALSE)</f>
        <v>97</v>
      </c>
      <c r="I39" s="30">
        <v>38</v>
      </c>
      <c r="J39" s="30">
        <v>74</v>
      </c>
      <c r="K39" s="48">
        <f>H39+I39+J39</f>
        <v>209</v>
      </c>
      <c r="L39" s="49">
        <f>G39*0.7+K39*0.3</f>
        <v>279</v>
      </c>
      <c r="M39" s="10" t="s">
        <v>260</v>
      </c>
      <c r="N39" s="10" t="s">
        <v>228</v>
      </c>
      <c r="O39" s="10"/>
    </row>
    <row r="40" spans="1:15" s="19" customFormat="1" ht="19.95" customHeight="1">
      <c r="A40" s="10" t="s">
        <v>15</v>
      </c>
      <c r="B40" s="9" t="s">
        <v>74</v>
      </c>
      <c r="C40" s="26" t="s">
        <v>19</v>
      </c>
      <c r="D40" s="40"/>
      <c r="E40" s="26" t="s">
        <v>137</v>
      </c>
      <c r="F40" s="26" t="s">
        <v>138</v>
      </c>
      <c r="G40" s="33" t="s">
        <v>139</v>
      </c>
      <c r="H40" s="11">
        <f>VLOOKUP(E40,[1]sheet1!$C$10:$L$81,10,FALSE)</f>
        <v>115</v>
      </c>
      <c r="I40" s="26">
        <v>45</v>
      </c>
      <c r="J40" s="26">
        <v>80</v>
      </c>
      <c r="K40" s="48">
        <f>H40+I40+J40</f>
        <v>240</v>
      </c>
      <c r="L40" s="49">
        <f>G40*0.7+K40*0.3</f>
        <v>278.5</v>
      </c>
      <c r="M40" s="10" t="s">
        <v>261</v>
      </c>
      <c r="N40" s="10" t="s">
        <v>228</v>
      </c>
      <c r="O40" s="18"/>
    </row>
    <row r="41" spans="1:15" s="19" customFormat="1" ht="19.95" customHeight="1">
      <c r="A41" s="10" t="s">
        <v>15</v>
      </c>
      <c r="B41" s="9" t="s">
        <v>74</v>
      </c>
      <c r="C41" s="26" t="s">
        <v>147</v>
      </c>
      <c r="D41" s="4"/>
      <c r="E41" s="41" t="s">
        <v>214</v>
      </c>
      <c r="F41" s="26" t="s">
        <v>215</v>
      </c>
      <c r="G41" s="41">
        <v>292</v>
      </c>
      <c r="H41" s="11">
        <f>VLOOKUP(E41,[1]sheet1!$C$10:$L$81,10,FALSE)</f>
        <v>124</v>
      </c>
      <c r="I41" s="25">
        <v>38</v>
      </c>
      <c r="J41" s="38">
        <v>85</v>
      </c>
      <c r="K41" s="48">
        <f>H41+I41+J41</f>
        <v>247</v>
      </c>
      <c r="L41" s="49">
        <f>G41*0.7+K41*0.3</f>
        <v>278.5</v>
      </c>
      <c r="M41" s="10" t="s">
        <v>262</v>
      </c>
      <c r="N41" s="10" t="s">
        <v>228</v>
      </c>
      <c r="O41" s="18"/>
    </row>
    <row r="42" spans="1:15" s="19" customFormat="1" ht="19.95" customHeight="1">
      <c r="A42" s="10" t="s">
        <v>15</v>
      </c>
      <c r="B42" s="9" t="s">
        <v>18</v>
      </c>
      <c r="C42" s="26" t="s">
        <v>19</v>
      </c>
      <c r="D42" s="15"/>
      <c r="E42" s="37" t="s">
        <v>225</v>
      </c>
      <c r="F42" s="26" t="s">
        <v>27</v>
      </c>
      <c r="G42" s="26" t="s">
        <v>37</v>
      </c>
      <c r="H42" s="11">
        <f>VLOOKUP(E42,[1]sheet1!$C$10:$L$81,10,FALSE)</f>
        <v>90</v>
      </c>
      <c r="I42" s="38">
        <v>46</v>
      </c>
      <c r="J42" s="38">
        <v>83.833333333333329</v>
      </c>
      <c r="K42" s="48">
        <f>H42+I42+J42</f>
        <v>219.83333333333331</v>
      </c>
      <c r="L42" s="49">
        <f>G42*0.7+K42*0.3</f>
        <v>278.04999999999995</v>
      </c>
      <c r="M42" s="10" t="s">
        <v>263</v>
      </c>
      <c r="N42" s="10" t="s">
        <v>228</v>
      </c>
      <c r="O42" s="21"/>
    </row>
    <row r="43" spans="1:15" s="19" customFormat="1" ht="19.95" customHeight="1">
      <c r="A43" s="10" t="s">
        <v>15</v>
      </c>
      <c r="B43" s="9" t="s">
        <v>74</v>
      </c>
      <c r="C43" s="26" t="s">
        <v>147</v>
      </c>
      <c r="D43" s="4"/>
      <c r="E43" s="16" t="s">
        <v>160</v>
      </c>
      <c r="F43" s="26" t="s">
        <v>161</v>
      </c>
      <c r="G43" s="24" t="s">
        <v>162</v>
      </c>
      <c r="H43" s="11">
        <f>VLOOKUP(E43,[1]sheet1!$C$10:$L$81,10,FALSE)</f>
        <v>118</v>
      </c>
      <c r="I43" s="25">
        <v>40</v>
      </c>
      <c r="J43" s="38">
        <v>88</v>
      </c>
      <c r="K43" s="48">
        <f>H43+I43+J43</f>
        <v>246</v>
      </c>
      <c r="L43" s="49">
        <f>G43*0.7+K43*0.3</f>
        <v>276.8</v>
      </c>
      <c r="M43" s="10" t="s">
        <v>264</v>
      </c>
      <c r="N43" s="10" t="s">
        <v>228</v>
      </c>
      <c r="O43" s="18"/>
    </row>
    <row r="44" spans="1:15" s="19" customFormat="1" ht="19.95" customHeight="1">
      <c r="A44" s="10" t="s">
        <v>15</v>
      </c>
      <c r="B44" s="9" t="s">
        <v>74</v>
      </c>
      <c r="C44" s="26" t="s">
        <v>147</v>
      </c>
      <c r="D44" s="15"/>
      <c r="E44" s="16" t="s">
        <v>188</v>
      </c>
      <c r="F44" s="26" t="s">
        <v>189</v>
      </c>
      <c r="G44" s="37" t="s">
        <v>32</v>
      </c>
      <c r="H44" s="11">
        <f>VLOOKUP(E44,[1]sheet1!$C$10:$L$81,10,FALSE)</f>
        <v>109</v>
      </c>
      <c r="I44" s="28">
        <v>42</v>
      </c>
      <c r="J44" s="28">
        <v>86</v>
      </c>
      <c r="K44" s="48">
        <f>H44+I44+J44</f>
        <v>237</v>
      </c>
      <c r="L44" s="49">
        <f>G44*0.7+K44*0.3</f>
        <v>276.2</v>
      </c>
      <c r="M44" s="10" t="s">
        <v>265</v>
      </c>
      <c r="N44" s="10" t="s">
        <v>228</v>
      </c>
      <c r="O44" s="16"/>
    </row>
    <row r="45" spans="1:15" s="19" customFormat="1" ht="19.95" customHeight="1">
      <c r="A45" s="10" t="s">
        <v>15</v>
      </c>
      <c r="B45" s="9" t="s">
        <v>74</v>
      </c>
      <c r="C45" s="26" t="s">
        <v>147</v>
      </c>
      <c r="D45" s="15"/>
      <c r="E45" s="16" t="s">
        <v>185</v>
      </c>
      <c r="F45" s="26" t="s">
        <v>186</v>
      </c>
      <c r="G45" s="37" t="s">
        <v>187</v>
      </c>
      <c r="H45" s="11">
        <f>VLOOKUP(E45,[1]sheet1!$C$10:$L$81,10,FALSE)</f>
        <v>107</v>
      </c>
      <c r="I45" s="28">
        <v>39</v>
      </c>
      <c r="J45" s="28">
        <v>88</v>
      </c>
      <c r="K45" s="48">
        <f>H45+I45+J45</f>
        <v>234</v>
      </c>
      <c r="L45" s="49">
        <f>G45*0.7+K45*0.3</f>
        <v>276</v>
      </c>
      <c r="M45" s="10" t="s">
        <v>266</v>
      </c>
      <c r="N45" s="10" t="s">
        <v>228</v>
      </c>
      <c r="O45" s="40"/>
    </row>
    <row r="46" spans="1:15" s="19" customFormat="1" ht="19.95" customHeight="1">
      <c r="A46" s="10" t="s">
        <v>15</v>
      </c>
      <c r="B46" s="9" t="s">
        <v>74</v>
      </c>
      <c r="C46" s="26" t="s">
        <v>19</v>
      </c>
      <c r="D46" s="37"/>
      <c r="E46" s="37" t="s">
        <v>58</v>
      </c>
      <c r="F46" s="26" t="s">
        <v>59</v>
      </c>
      <c r="G46" s="29" t="s">
        <v>39</v>
      </c>
      <c r="H46" s="11">
        <f>VLOOKUP(E46,[1]sheet1!$C$10:$L$81,10,FALSE)</f>
        <v>126</v>
      </c>
      <c r="I46" s="30">
        <v>41</v>
      </c>
      <c r="J46" s="30">
        <v>76</v>
      </c>
      <c r="K46" s="48">
        <f>H46+I46+J46</f>
        <v>243</v>
      </c>
      <c r="L46" s="49">
        <f>G46*0.7+K46*0.3</f>
        <v>274.5</v>
      </c>
      <c r="M46" s="10" t="s">
        <v>267</v>
      </c>
      <c r="N46" s="10" t="s">
        <v>228</v>
      </c>
      <c r="O46" s="18"/>
    </row>
    <row r="47" spans="1:15" s="19" customFormat="1" ht="19.95" customHeight="1">
      <c r="A47" s="10" t="s">
        <v>15</v>
      </c>
      <c r="B47" s="9" t="s">
        <v>74</v>
      </c>
      <c r="C47" s="26" t="s">
        <v>19</v>
      </c>
      <c r="D47" s="4"/>
      <c r="E47" s="37" t="s">
        <v>227</v>
      </c>
      <c r="F47" s="26" t="s">
        <v>29</v>
      </c>
      <c r="G47" s="26" t="s">
        <v>39</v>
      </c>
      <c r="H47" s="11">
        <f>VLOOKUP(E47,[1]sheet1!$C$10:$L$81,10,FALSE)</f>
        <v>117</v>
      </c>
      <c r="I47" s="38">
        <v>40.25</v>
      </c>
      <c r="J47" s="38">
        <v>85</v>
      </c>
      <c r="K47" s="48">
        <f>H47+I47+J47</f>
        <v>242.25</v>
      </c>
      <c r="L47" s="49">
        <f>G47*0.7+K47*0.3</f>
        <v>274.27499999999998</v>
      </c>
      <c r="M47" s="10" t="s">
        <v>268</v>
      </c>
      <c r="N47" s="10" t="s">
        <v>228</v>
      </c>
      <c r="O47" s="10"/>
    </row>
    <row r="48" spans="1:15" s="39" customFormat="1" ht="19.95" customHeight="1">
      <c r="A48" s="10" t="s">
        <v>15</v>
      </c>
      <c r="B48" s="9" t="s">
        <v>74</v>
      </c>
      <c r="C48" s="26" t="s">
        <v>147</v>
      </c>
      <c r="D48" s="22"/>
      <c r="E48" s="16" t="s">
        <v>153</v>
      </c>
      <c r="F48" s="26" t="s">
        <v>154</v>
      </c>
      <c r="G48" s="23" t="s">
        <v>57</v>
      </c>
      <c r="H48" s="11">
        <f>VLOOKUP(E48,[1]sheet1!$C$10:$L$81,10,FALSE)</f>
        <v>115</v>
      </c>
      <c r="I48" s="17">
        <v>40</v>
      </c>
      <c r="J48" s="17">
        <v>85</v>
      </c>
      <c r="K48" s="48">
        <f>H48+I48+J48</f>
        <v>240</v>
      </c>
      <c r="L48" s="49">
        <f>G48*0.7+K48*0.3</f>
        <v>271.5</v>
      </c>
      <c r="M48" s="10" t="s">
        <v>269</v>
      </c>
      <c r="N48" s="10" t="s">
        <v>228</v>
      </c>
      <c r="O48" s="16"/>
    </row>
    <row r="49" spans="1:25" s="39" customFormat="1" ht="19.95" customHeight="1">
      <c r="A49" s="10" t="s">
        <v>15</v>
      </c>
      <c r="B49" s="9" t="s">
        <v>74</v>
      </c>
      <c r="C49" s="26" t="s">
        <v>147</v>
      </c>
      <c r="D49" s="4"/>
      <c r="E49" s="16" t="s">
        <v>195</v>
      </c>
      <c r="F49" s="26" t="s">
        <v>196</v>
      </c>
      <c r="G49" s="37" t="s">
        <v>197</v>
      </c>
      <c r="H49" s="11">
        <f>VLOOKUP(E49,[1]sheet1!$C$10:$L$81,10,FALSE)</f>
        <v>99</v>
      </c>
      <c r="I49" s="14">
        <v>40</v>
      </c>
      <c r="J49" s="14">
        <v>84</v>
      </c>
      <c r="K49" s="48">
        <f>H49+I49+J49</f>
        <v>223</v>
      </c>
      <c r="L49" s="49">
        <f>G49*0.7+K49*0.3</f>
        <v>270.59999999999997</v>
      </c>
      <c r="M49" s="10" t="s">
        <v>270</v>
      </c>
      <c r="N49" s="10" t="s">
        <v>228</v>
      </c>
      <c r="O49" s="18"/>
    </row>
    <row r="50" spans="1:25" s="39" customFormat="1" ht="19.95" customHeight="1">
      <c r="A50" s="10" t="s">
        <v>15</v>
      </c>
      <c r="B50" s="9" t="s">
        <v>74</v>
      </c>
      <c r="C50" s="26" t="s">
        <v>19</v>
      </c>
      <c r="D50" s="37"/>
      <c r="E50" s="37" t="s">
        <v>55</v>
      </c>
      <c r="F50" s="26" t="s">
        <v>56</v>
      </c>
      <c r="G50" s="29" t="s">
        <v>57</v>
      </c>
      <c r="H50" s="11">
        <f>VLOOKUP(E50,[1]sheet1!$C$10:$L$81,10,FALSE)</f>
        <v>115</v>
      </c>
      <c r="I50" s="30">
        <v>42</v>
      </c>
      <c r="J50" s="30">
        <v>79</v>
      </c>
      <c r="K50" s="48">
        <f>H50+I50+J50</f>
        <v>236</v>
      </c>
      <c r="L50" s="49">
        <f>G50*0.7+K50*0.3</f>
        <v>270.3</v>
      </c>
      <c r="M50" s="10" t="s">
        <v>271</v>
      </c>
      <c r="N50" s="10" t="s">
        <v>228</v>
      </c>
      <c r="O50" s="36"/>
    </row>
    <row r="51" spans="1:25" s="19" customFormat="1" ht="19.95" customHeight="1">
      <c r="A51" s="10" t="s">
        <v>15</v>
      </c>
      <c r="B51" s="9" t="s">
        <v>74</v>
      </c>
      <c r="C51" s="26" t="s">
        <v>19</v>
      </c>
      <c r="D51" s="40"/>
      <c r="E51" s="26" t="s">
        <v>144</v>
      </c>
      <c r="F51" s="26" t="s">
        <v>145</v>
      </c>
      <c r="G51" s="33" t="s">
        <v>146</v>
      </c>
      <c r="H51" s="11">
        <f>VLOOKUP(E51,[1]sheet1!$C$10:$L$81,10,FALSE)</f>
        <v>114</v>
      </c>
      <c r="I51" s="26">
        <v>35</v>
      </c>
      <c r="J51" s="26">
        <v>70</v>
      </c>
      <c r="K51" s="48">
        <f>H51+I51+J51</f>
        <v>219</v>
      </c>
      <c r="L51" s="49">
        <f>G51*0.7+K51*0.3</f>
        <v>270.09999999999997</v>
      </c>
      <c r="M51" s="10" t="s">
        <v>272</v>
      </c>
      <c r="N51" s="10" t="s">
        <v>228</v>
      </c>
      <c r="O51" s="16"/>
    </row>
    <row r="52" spans="1:25" s="19" customFormat="1" ht="19.95" customHeight="1">
      <c r="A52" s="10" t="s">
        <v>15</v>
      </c>
      <c r="B52" s="9" t="s">
        <v>74</v>
      </c>
      <c r="C52" s="26" t="s">
        <v>19</v>
      </c>
      <c r="D52" s="4"/>
      <c r="E52" s="37" t="s">
        <v>226</v>
      </c>
      <c r="F52" s="26" t="s">
        <v>28</v>
      </c>
      <c r="G52" s="26" t="s">
        <v>38</v>
      </c>
      <c r="H52" s="11">
        <f>VLOOKUP(E52,[1]sheet1!$C$10:$L$81,10,FALSE)</f>
        <v>104</v>
      </c>
      <c r="I52" s="38">
        <v>40.75</v>
      </c>
      <c r="J52" s="38">
        <v>88</v>
      </c>
      <c r="K52" s="48">
        <f>H52+I52+J52</f>
        <v>232.75</v>
      </c>
      <c r="L52" s="49">
        <f>G52*0.7+K52*0.3</f>
        <v>267.92500000000001</v>
      </c>
      <c r="M52" s="10" t="s">
        <v>273</v>
      </c>
      <c r="N52" s="10" t="s">
        <v>228</v>
      </c>
      <c r="O52" s="18"/>
    </row>
    <row r="53" spans="1:25" s="19" customFormat="1" ht="19.95" customHeight="1">
      <c r="A53" s="10" t="s">
        <v>15</v>
      </c>
      <c r="B53" s="9" t="s">
        <v>74</v>
      </c>
      <c r="C53" s="26" t="s">
        <v>19</v>
      </c>
      <c r="D53" s="15"/>
      <c r="E53" s="16" t="s">
        <v>109</v>
      </c>
      <c r="F53" s="26" t="s">
        <v>110</v>
      </c>
      <c r="G53" s="26" t="s">
        <v>111</v>
      </c>
      <c r="H53" s="11">
        <f>VLOOKUP(E53,[1]sheet1!$C$10:$L$81,10,FALSE)</f>
        <v>111</v>
      </c>
      <c r="I53" s="28">
        <v>41</v>
      </c>
      <c r="J53" s="28">
        <v>80</v>
      </c>
      <c r="K53" s="48">
        <f>H53+I53+J53</f>
        <v>232</v>
      </c>
      <c r="L53" s="49">
        <f>G53*0.7+K53*0.3</f>
        <v>267</v>
      </c>
      <c r="M53" s="10" t="s">
        <v>274</v>
      </c>
      <c r="N53" s="10" t="s">
        <v>228</v>
      </c>
      <c r="O53" s="18"/>
    </row>
    <row r="54" spans="1:25" s="19" customFormat="1" ht="19.95" customHeight="1">
      <c r="A54" s="10" t="s">
        <v>15</v>
      </c>
      <c r="B54" s="9" t="s">
        <v>74</v>
      </c>
      <c r="C54" s="26" t="s">
        <v>147</v>
      </c>
      <c r="D54" s="16"/>
      <c r="E54" s="16" t="s">
        <v>163</v>
      </c>
      <c r="F54" s="26" t="s">
        <v>164</v>
      </c>
      <c r="G54" s="26" t="s">
        <v>119</v>
      </c>
      <c r="H54" s="11">
        <f>VLOOKUP(E54,[1]sheet1!$C$10:$L$81,10,FALSE)</f>
        <v>124</v>
      </c>
      <c r="I54" s="26">
        <v>38</v>
      </c>
      <c r="J54" s="26">
        <v>85</v>
      </c>
      <c r="K54" s="48">
        <f>H54+I54+J54</f>
        <v>247</v>
      </c>
      <c r="L54" s="49">
        <f>G54*0.7+K54*0.3</f>
        <v>265.89999999999998</v>
      </c>
      <c r="M54" s="10" t="s">
        <v>275</v>
      </c>
      <c r="N54" s="10" t="s">
        <v>228</v>
      </c>
      <c r="O54" s="10"/>
    </row>
    <row r="55" spans="1:25" s="19" customFormat="1" ht="19.95" customHeight="1">
      <c r="A55" s="10" t="s">
        <v>15</v>
      </c>
      <c r="B55" s="9" t="s">
        <v>74</v>
      </c>
      <c r="C55" s="26" t="s">
        <v>19</v>
      </c>
      <c r="D55" s="37"/>
      <c r="E55" s="37" t="s">
        <v>46</v>
      </c>
      <c r="F55" s="26" t="s">
        <v>47</v>
      </c>
      <c r="G55" s="29" t="s">
        <v>48</v>
      </c>
      <c r="H55" s="11">
        <f>VLOOKUP(E55,[1]sheet1!$C$10:$L$81,10,FALSE)</f>
        <v>102</v>
      </c>
      <c r="I55" s="30">
        <v>44</v>
      </c>
      <c r="J55" s="30">
        <v>95</v>
      </c>
      <c r="K55" s="48">
        <f>H55+I55+J55</f>
        <v>241</v>
      </c>
      <c r="L55" s="49">
        <f>G55*0.7+K55*0.3</f>
        <v>265.5</v>
      </c>
      <c r="M55" s="10" t="s">
        <v>276</v>
      </c>
      <c r="N55" s="10" t="s">
        <v>228</v>
      </c>
      <c r="O55" s="10"/>
    </row>
    <row r="56" spans="1:25" s="19" customFormat="1" ht="19.95" customHeight="1">
      <c r="A56" s="10" t="s">
        <v>15</v>
      </c>
      <c r="B56" s="9" t="s">
        <v>74</v>
      </c>
      <c r="C56" s="26" t="s">
        <v>19</v>
      </c>
      <c r="D56" s="35"/>
      <c r="E56" s="26" t="s">
        <v>126</v>
      </c>
      <c r="F56" s="26" t="s">
        <v>127</v>
      </c>
      <c r="G56" s="33" t="s">
        <v>38</v>
      </c>
      <c r="H56" s="11">
        <f>VLOOKUP(E56,[1]sheet1!$C$10:$L$81,10,FALSE)</f>
        <v>115</v>
      </c>
      <c r="I56" s="14">
        <v>35</v>
      </c>
      <c r="J56" s="14">
        <v>70</v>
      </c>
      <c r="K56" s="48">
        <f>H56+I56+J56</f>
        <v>220</v>
      </c>
      <c r="L56" s="49">
        <f>G56*0.7+K56*0.3</f>
        <v>264.10000000000002</v>
      </c>
      <c r="M56" s="10" t="s">
        <v>277</v>
      </c>
      <c r="N56" s="10" t="s">
        <v>228</v>
      </c>
      <c r="O56" s="18"/>
    </row>
    <row r="57" spans="1:25" s="19" customFormat="1" ht="19.95" customHeight="1">
      <c r="A57" s="10" t="s">
        <v>15</v>
      </c>
      <c r="B57" s="9" t="s">
        <v>74</v>
      </c>
      <c r="C57" s="26" t="s">
        <v>147</v>
      </c>
      <c r="D57" s="16"/>
      <c r="E57" s="16" t="s">
        <v>168</v>
      </c>
      <c r="F57" s="26" t="s">
        <v>169</v>
      </c>
      <c r="G57" s="26" t="s">
        <v>34</v>
      </c>
      <c r="H57" s="11">
        <f>VLOOKUP(E57,[1]sheet1!$C$10:$L$81,10,FALSE)</f>
        <v>94</v>
      </c>
      <c r="I57" s="26">
        <v>40</v>
      </c>
      <c r="J57" s="26">
        <v>85</v>
      </c>
      <c r="K57" s="48">
        <f>H57+I57+J57</f>
        <v>219</v>
      </c>
      <c r="L57" s="49">
        <f>G57*0.7+K57*0.3</f>
        <v>262.39999999999998</v>
      </c>
      <c r="M57" s="10" t="s">
        <v>278</v>
      </c>
      <c r="N57" s="10" t="s">
        <v>228</v>
      </c>
      <c r="O57" s="21"/>
    </row>
    <row r="58" spans="1:25" s="19" customFormat="1" ht="19.95" customHeight="1">
      <c r="A58" s="10" t="s">
        <v>15</v>
      </c>
      <c r="B58" s="9" t="s">
        <v>74</v>
      </c>
      <c r="C58" s="26" t="s">
        <v>147</v>
      </c>
      <c r="D58" s="4"/>
      <c r="E58" s="41" t="s">
        <v>204</v>
      </c>
      <c r="F58" s="26" t="s">
        <v>205</v>
      </c>
      <c r="G58" s="41">
        <v>272</v>
      </c>
      <c r="H58" s="11">
        <f>VLOOKUP(E58,[1]sheet1!$C$10:$L$81,10,FALSE)</f>
        <v>99</v>
      </c>
      <c r="I58" s="25">
        <v>45</v>
      </c>
      <c r="J58" s="25">
        <v>95</v>
      </c>
      <c r="K58" s="48">
        <f>H58+I58+J58</f>
        <v>239</v>
      </c>
      <c r="L58" s="49">
        <f>G58*0.7+K58*0.3</f>
        <v>262.09999999999997</v>
      </c>
      <c r="M58" s="10" t="s">
        <v>279</v>
      </c>
      <c r="N58" s="10" t="s">
        <v>228</v>
      </c>
      <c r="O58" s="16"/>
    </row>
    <row r="59" spans="1:25" s="19" customFormat="1" ht="19.95" customHeight="1">
      <c r="A59" s="10" t="s">
        <v>15</v>
      </c>
      <c r="B59" s="9" t="s">
        <v>74</v>
      </c>
      <c r="C59" s="26" t="s">
        <v>19</v>
      </c>
      <c r="D59" s="15"/>
      <c r="E59" s="16" t="s">
        <v>103</v>
      </c>
      <c r="F59" s="26" t="s">
        <v>104</v>
      </c>
      <c r="G59" s="26" t="s">
        <v>105</v>
      </c>
      <c r="H59" s="11">
        <f>VLOOKUP(E59,[1]sheet1!$C$10:$L$81,10,FALSE)</f>
        <v>134</v>
      </c>
      <c r="I59" s="28">
        <v>43</v>
      </c>
      <c r="J59" s="28">
        <v>77</v>
      </c>
      <c r="K59" s="48">
        <f>H59+I59+J59</f>
        <v>254</v>
      </c>
      <c r="L59" s="49">
        <f>G59*0.7+K59*0.3</f>
        <v>261</v>
      </c>
      <c r="M59" s="10" t="s">
        <v>304</v>
      </c>
      <c r="N59" s="10" t="s">
        <v>228</v>
      </c>
      <c r="O59" s="18"/>
    </row>
    <row r="60" spans="1:25" s="19" customFormat="1" ht="19.95" customHeight="1">
      <c r="A60" s="10" t="s">
        <v>15</v>
      </c>
      <c r="B60" s="9" t="s">
        <v>74</v>
      </c>
      <c r="C60" s="26" t="s">
        <v>19</v>
      </c>
      <c r="D60" s="15"/>
      <c r="E60" s="16" t="s">
        <v>173</v>
      </c>
      <c r="F60" s="26" t="s">
        <v>174</v>
      </c>
      <c r="G60" s="37" t="s">
        <v>90</v>
      </c>
      <c r="H60" s="11">
        <f>VLOOKUP(E60,[1]sheet1!$C$10:$L$81,10,FALSE)</f>
        <v>110</v>
      </c>
      <c r="I60" s="28">
        <v>40</v>
      </c>
      <c r="J60" s="28">
        <v>82</v>
      </c>
      <c r="K60" s="48">
        <f>H60+I60+J60</f>
        <v>232</v>
      </c>
      <c r="L60" s="49">
        <f>G60*0.7+K60*0.3</f>
        <v>259.29999999999995</v>
      </c>
      <c r="M60" s="10" t="s">
        <v>280</v>
      </c>
      <c r="N60" s="10" t="s">
        <v>228</v>
      </c>
      <c r="O60" s="18"/>
    </row>
    <row r="61" spans="1:25" s="39" customFormat="1" ht="19.95" customHeight="1">
      <c r="A61" s="10" t="s">
        <v>15</v>
      </c>
      <c r="B61" s="9" t="s">
        <v>74</v>
      </c>
      <c r="C61" s="26" t="s">
        <v>19</v>
      </c>
      <c r="D61" s="4"/>
      <c r="E61" s="16" t="s">
        <v>112</v>
      </c>
      <c r="F61" s="26" t="s">
        <v>113</v>
      </c>
      <c r="G61" s="26" t="s">
        <v>114</v>
      </c>
      <c r="H61" s="11">
        <f>VLOOKUP(E61,[1]sheet1!$C$10:$L$81,10,FALSE)</f>
        <v>100</v>
      </c>
      <c r="I61" s="14">
        <v>37</v>
      </c>
      <c r="J61" s="14">
        <v>78</v>
      </c>
      <c r="K61" s="48">
        <f>H61+I61+J61</f>
        <v>215</v>
      </c>
      <c r="L61" s="49">
        <f>G61*0.7+K61*0.3</f>
        <v>259.10000000000002</v>
      </c>
      <c r="M61" s="10" t="s">
        <v>281</v>
      </c>
      <c r="N61" s="10" t="s">
        <v>228</v>
      </c>
      <c r="O61" s="18"/>
    </row>
    <row r="62" spans="1:25" s="39" customFormat="1" ht="19.95" customHeight="1">
      <c r="A62" s="10" t="s">
        <v>15</v>
      </c>
      <c r="B62" s="9" t="s">
        <v>74</v>
      </c>
      <c r="C62" s="26" t="s">
        <v>147</v>
      </c>
      <c r="D62" s="21"/>
      <c r="E62" s="41" t="s">
        <v>210</v>
      </c>
      <c r="F62" s="26" t="s">
        <v>211</v>
      </c>
      <c r="G62" s="41">
        <v>261</v>
      </c>
      <c r="H62" s="11">
        <f>VLOOKUP(E62,[1]sheet1!$C$10:$L$81,10,FALSE)</f>
        <v>119</v>
      </c>
      <c r="I62" s="28">
        <v>40</v>
      </c>
      <c r="J62" s="28">
        <v>90</v>
      </c>
      <c r="K62" s="48">
        <f>H62+I62+J62</f>
        <v>249</v>
      </c>
      <c r="L62" s="49">
        <f>G62*0.7+K62*0.3</f>
        <v>257.39999999999998</v>
      </c>
      <c r="M62" s="10" t="s">
        <v>282</v>
      </c>
      <c r="N62" s="10" t="s">
        <v>228</v>
      </c>
      <c r="O62" s="18"/>
    </row>
    <row r="63" spans="1:25" s="39" customFormat="1" ht="19.95" customHeight="1">
      <c r="A63" s="10" t="s">
        <v>15</v>
      </c>
      <c r="B63" s="9" t="s">
        <v>74</v>
      </c>
      <c r="C63" s="26" t="s">
        <v>19</v>
      </c>
      <c r="D63" s="16"/>
      <c r="E63" s="26" t="s">
        <v>86</v>
      </c>
      <c r="F63" s="26" t="s">
        <v>87</v>
      </c>
      <c r="G63" s="26" t="s">
        <v>38</v>
      </c>
      <c r="H63" s="11">
        <f>VLOOKUP(E63,[1]sheet1!$C$10:$L$81,10,FALSE)</f>
        <v>91</v>
      </c>
      <c r="I63" s="26">
        <v>30</v>
      </c>
      <c r="J63" s="26">
        <v>75</v>
      </c>
      <c r="K63" s="48">
        <f>H63+I63+J63</f>
        <v>196</v>
      </c>
      <c r="L63" s="49">
        <f>G63*0.7+K63*0.3</f>
        <v>256.89999999999998</v>
      </c>
      <c r="M63" s="10" t="s">
        <v>283</v>
      </c>
      <c r="N63" s="10" t="s">
        <v>228</v>
      </c>
      <c r="O63" s="18"/>
    </row>
    <row r="64" spans="1:25" s="19" customFormat="1" ht="19.95" customHeight="1">
      <c r="A64" s="10" t="s">
        <v>15</v>
      </c>
      <c r="B64" s="9" t="s">
        <v>74</v>
      </c>
      <c r="C64" s="26" t="s">
        <v>19</v>
      </c>
      <c r="D64" s="35"/>
      <c r="E64" s="26" t="s">
        <v>128</v>
      </c>
      <c r="F64" s="26" t="s">
        <v>129</v>
      </c>
      <c r="G64" s="33" t="s">
        <v>130</v>
      </c>
      <c r="H64" s="11">
        <f>VLOOKUP(E64,[1]sheet1!$C$10:$L$81,10,FALSE)</f>
        <v>92</v>
      </c>
      <c r="I64" s="14">
        <v>35</v>
      </c>
      <c r="J64" s="14">
        <v>80</v>
      </c>
      <c r="K64" s="48">
        <f>H64+I64+J64</f>
        <v>207</v>
      </c>
      <c r="L64" s="49">
        <f>G64*0.7+K64*0.3</f>
        <v>255.99999999999997</v>
      </c>
      <c r="M64" s="10" t="s">
        <v>284</v>
      </c>
      <c r="N64" s="10" t="s">
        <v>228</v>
      </c>
      <c r="O64" s="18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1:25" s="19" customFormat="1" ht="19.95" customHeight="1">
      <c r="A65" s="10" t="s">
        <v>15</v>
      </c>
      <c r="B65" s="9" t="s">
        <v>74</v>
      </c>
      <c r="C65" s="26" t="s">
        <v>147</v>
      </c>
      <c r="D65" s="4"/>
      <c r="E65" s="16" t="s">
        <v>158</v>
      </c>
      <c r="F65" s="26" t="s">
        <v>159</v>
      </c>
      <c r="G65" s="24" t="s">
        <v>108</v>
      </c>
      <c r="H65" s="11">
        <f>VLOOKUP(E65,[1]sheet1!$C$10:$L$81,10,FALSE)</f>
        <v>126</v>
      </c>
      <c r="I65" s="25">
        <v>35</v>
      </c>
      <c r="J65" s="25">
        <v>83</v>
      </c>
      <c r="K65" s="48">
        <f>H65+I65+J65</f>
        <v>244</v>
      </c>
      <c r="L65" s="49">
        <f>G65*0.7+K65*0.3</f>
        <v>255.89999999999998</v>
      </c>
      <c r="M65" s="10" t="s">
        <v>285</v>
      </c>
      <c r="N65" s="10" t="s">
        <v>228</v>
      </c>
      <c r="O65" s="10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1:25" s="43" customFormat="1" ht="19.95" customHeight="1">
      <c r="A66" s="10" t="s">
        <v>15</v>
      </c>
      <c r="B66" s="9" t="s">
        <v>74</v>
      </c>
      <c r="C66" s="26" t="s">
        <v>147</v>
      </c>
      <c r="D66" s="4"/>
      <c r="E66" s="41" t="s">
        <v>206</v>
      </c>
      <c r="F66" s="26" t="s">
        <v>207</v>
      </c>
      <c r="G66" s="41">
        <v>268</v>
      </c>
      <c r="H66" s="11">
        <f>VLOOKUP(E66,[1]sheet1!$C$10:$L$81,10,FALSE)</f>
        <v>102</v>
      </c>
      <c r="I66" s="25">
        <v>38</v>
      </c>
      <c r="J66" s="25">
        <v>85</v>
      </c>
      <c r="K66" s="48">
        <f>H66+I66+J66</f>
        <v>225</v>
      </c>
      <c r="L66" s="49">
        <f>G66*0.7+K66*0.3</f>
        <v>255.1</v>
      </c>
      <c r="M66" s="10" t="s">
        <v>286</v>
      </c>
      <c r="N66" s="10" t="s">
        <v>228</v>
      </c>
      <c r="O66" s="18"/>
    </row>
    <row r="67" spans="1:25" s="43" customFormat="1" ht="19.95" customHeight="1">
      <c r="A67" s="10" t="s">
        <v>15</v>
      </c>
      <c r="B67" s="9" t="s">
        <v>74</v>
      </c>
      <c r="C67" s="26" t="s">
        <v>19</v>
      </c>
      <c r="D67" s="4"/>
      <c r="E67" s="16" t="s">
        <v>117</v>
      </c>
      <c r="F67" s="26" t="s">
        <v>118</v>
      </c>
      <c r="G67" s="26" t="s">
        <v>119</v>
      </c>
      <c r="H67" s="11">
        <f>VLOOKUP(E67,[1]sheet1!$C$10:$L$81,10,FALSE)</f>
        <v>103</v>
      </c>
      <c r="I67" s="14">
        <v>37</v>
      </c>
      <c r="J67" s="14">
        <v>70</v>
      </c>
      <c r="K67" s="48">
        <f>H67+I67+J67</f>
        <v>210</v>
      </c>
      <c r="L67" s="49">
        <f>G67*0.7+K67*0.3</f>
        <v>254.79999999999998</v>
      </c>
      <c r="M67" s="10" t="s">
        <v>287</v>
      </c>
      <c r="N67" s="10" t="s">
        <v>228</v>
      </c>
      <c r="O67" s="16"/>
    </row>
    <row r="68" spans="1:25" s="43" customFormat="1" ht="19.95" customHeight="1">
      <c r="A68" s="10" t="s">
        <v>15</v>
      </c>
      <c r="B68" s="9" t="s">
        <v>74</v>
      </c>
      <c r="C68" s="26" t="s">
        <v>19</v>
      </c>
      <c r="D68" s="4"/>
      <c r="E68" s="26" t="s">
        <v>75</v>
      </c>
      <c r="F68" s="26" t="s">
        <v>76</v>
      </c>
      <c r="G68" s="26" t="s">
        <v>77</v>
      </c>
      <c r="H68" s="11">
        <f>VLOOKUP(E68,[1]sheet1!$C$10:$L$81,10,FALSE)</f>
        <v>106</v>
      </c>
      <c r="I68" s="14">
        <v>45</v>
      </c>
      <c r="J68" s="14">
        <v>83</v>
      </c>
      <c r="K68" s="48">
        <f>H68+I68+J68</f>
        <v>234</v>
      </c>
      <c r="L68" s="49">
        <f>G68*0.7+K68*0.3</f>
        <v>254.3</v>
      </c>
      <c r="M68" s="10" t="s">
        <v>288</v>
      </c>
      <c r="N68" s="10" t="s">
        <v>228</v>
      </c>
      <c r="O68" s="21"/>
    </row>
    <row r="69" spans="1:25" s="19" customFormat="1" ht="19.95" customHeight="1">
      <c r="A69" s="10" t="s">
        <v>15</v>
      </c>
      <c r="B69" s="9" t="s">
        <v>74</v>
      </c>
      <c r="C69" s="26" t="s">
        <v>147</v>
      </c>
      <c r="D69" s="4"/>
      <c r="E69" s="41" t="s">
        <v>202</v>
      </c>
      <c r="F69" s="26" t="s">
        <v>203</v>
      </c>
      <c r="G69" s="41">
        <v>273</v>
      </c>
      <c r="H69" s="11">
        <f>VLOOKUP(E69,[1]sheet1!$C$10:$L$81,10,FALSE)</f>
        <v>90</v>
      </c>
      <c r="I69" s="25">
        <v>40</v>
      </c>
      <c r="J69" s="25">
        <v>80</v>
      </c>
      <c r="K69" s="48">
        <f>H69+I69+J69</f>
        <v>210</v>
      </c>
      <c r="L69" s="49">
        <f>G69*0.7+K69*0.3</f>
        <v>254.1</v>
      </c>
      <c r="M69" s="10" t="s">
        <v>289</v>
      </c>
      <c r="N69" s="10" t="s">
        <v>228</v>
      </c>
      <c r="O69" s="40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s="19" customFormat="1" ht="19.95" customHeight="1">
      <c r="A70" s="10" t="s">
        <v>15</v>
      </c>
      <c r="B70" s="9" t="s">
        <v>74</v>
      </c>
      <c r="C70" s="26" t="s">
        <v>147</v>
      </c>
      <c r="D70" s="4"/>
      <c r="E70" s="16" t="s">
        <v>155</v>
      </c>
      <c r="F70" s="26" t="s">
        <v>156</v>
      </c>
      <c r="G70" s="24" t="s">
        <v>157</v>
      </c>
      <c r="H70" s="11">
        <f>VLOOKUP(E70,[1]sheet1!$C$10:$L$81,10,FALSE)</f>
        <v>113</v>
      </c>
      <c r="I70" s="25">
        <v>38</v>
      </c>
      <c r="J70" s="25">
        <v>84</v>
      </c>
      <c r="K70" s="48">
        <f>H70+I70+J70</f>
        <v>235</v>
      </c>
      <c r="L70" s="49">
        <f>G70*0.7+K70*0.3</f>
        <v>253.89999999999998</v>
      </c>
      <c r="M70" s="10" t="s">
        <v>290</v>
      </c>
      <c r="N70" s="10" t="s">
        <v>228</v>
      </c>
      <c r="O70" s="18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s="19" customFormat="1" ht="19.95" customHeight="1">
      <c r="A71" s="10" t="s">
        <v>15</v>
      </c>
      <c r="B71" s="9" t="s">
        <v>74</v>
      </c>
      <c r="C71" s="26" t="s">
        <v>147</v>
      </c>
      <c r="D71" s="15"/>
      <c r="E71" s="16" t="s">
        <v>175</v>
      </c>
      <c r="F71" s="26" t="s">
        <v>176</v>
      </c>
      <c r="G71" s="37" t="s">
        <v>177</v>
      </c>
      <c r="H71" s="11">
        <f>VLOOKUP(E71,[1]sheet1!$C$10:$L$81,10,FALSE)</f>
        <v>90</v>
      </c>
      <c r="I71" s="28">
        <v>45</v>
      </c>
      <c r="J71" s="28">
        <v>88</v>
      </c>
      <c r="K71" s="48">
        <f>H71+I71+J71</f>
        <v>223</v>
      </c>
      <c r="L71" s="49">
        <f>G71*0.7+K71*0.3</f>
        <v>253.79999999999995</v>
      </c>
      <c r="M71" s="10" t="s">
        <v>291</v>
      </c>
      <c r="N71" s="10" t="s">
        <v>228</v>
      </c>
      <c r="O71" s="16"/>
      <c r="P71" s="44"/>
      <c r="Q71" s="42"/>
      <c r="R71" s="42"/>
      <c r="S71" s="42"/>
      <c r="T71" s="42"/>
      <c r="U71" s="42"/>
      <c r="V71" s="42"/>
      <c r="W71" s="42"/>
      <c r="X71" s="42"/>
      <c r="Y71" s="42"/>
    </row>
    <row r="72" spans="1:25" s="19" customFormat="1" ht="19.95" customHeight="1">
      <c r="A72" s="10" t="s">
        <v>15</v>
      </c>
      <c r="B72" s="9" t="s">
        <v>74</v>
      </c>
      <c r="C72" s="26" t="s">
        <v>19</v>
      </c>
      <c r="D72" s="4"/>
      <c r="E72" s="26" t="s">
        <v>78</v>
      </c>
      <c r="F72" s="26" t="s">
        <v>79</v>
      </c>
      <c r="G72" s="26" t="s">
        <v>77</v>
      </c>
      <c r="H72" s="11">
        <f>VLOOKUP(E72,[1]sheet1!$C$10:$L$81,10,FALSE)</f>
        <v>105</v>
      </c>
      <c r="I72" s="14">
        <v>38</v>
      </c>
      <c r="J72" s="14">
        <v>88</v>
      </c>
      <c r="K72" s="48">
        <f>H72+I72+J72</f>
        <v>231</v>
      </c>
      <c r="L72" s="49">
        <f>G72*0.7+K72*0.3</f>
        <v>253.39999999999998</v>
      </c>
      <c r="M72" s="10" t="s">
        <v>292</v>
      </c>
      <c r="N72" s="10" t="s">
        <v>228</v>
      </c>
      <c r="O72" s="10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s="19" customFormat="1" ht="19.95" customHeight="1">
      <c r="A73" s="10" t="s">
        <v>15</v>
      </c>
      <c r="B73" s="9" t="s">
        <v>74</v>
      </c>
      <c r="C73" s="26" t="s">
        <v>147</v>
      </c>
      <c r="D73" s="16"/>
      <c r="E73" s="16" t="s">
        <v>165</v>
      </c>
      <c r="F73" s="26" t="s">
        <v>166</v>
      </c>
      <c r="G73" s="26" t="s">
        <v>167</v>
      </c>
      <c r="H73" s="11">
        <f>VLOOKUP(E73,[1]sheet1!$C$10:$L$81,10,FALSE)</f>
        <v>93</v>
      </c>
      <c r="I73" s="26">
        <v>38</v>
      </c>
      <c r="J73" s="26">
        <v>84</v>
      </c>
      <c r="K73" s="48">
        <f>H73+I73+J73</f>
        <v>215</v>
      </c>
      <c r="L73" s="49">
        <f>G73*0.7+K73*0.3</f>
        <v>252.79999999999998</v>
      </c>
      <c r="M73" s="10" t="s">
        <v>293</v>
      </c>
      <c r="N73" s="10" t="s">
        <v>228</v>
      </c>
      <c r="O73" s="18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1:25" ht="19.95" customHeight="1">
      <c r="A74" s="10" t="s">
        <v>15</v>
      </c>
      <c r="B74" s="9" t="s">
        <v>74</v>
      </c>
      <c r="C74" s="26" t="s">
        <v>147</v>
      </c>
      <c r="D74" s="21"/>
      <c r="E74" s="41" t="s">
        <v>208</v>
      </c>
      <c r="F74" s="26" t="s">
        <v>209</v>
      </c>
      <c r="G74" s="41">
        <v>266</v>
      </c>
      <c r="H74" s="11">
        <f>VLOOKUP(E74,[1]sheet1!$C$10:$L$81,10,FALSE)</f>
        <v>96</v>
      </c>
      <c r="I74" s="28">
        <v>40</v>
      </c>
      <c r="J74" s="28">
        <v>85</v>
      </c>
      <c r="K74" s="48">
        <f>H74+I74+J74</f>
        <v>221</v>
      </c>
      <c r="L74" s="49">
        <f>G74*0.7+K74*0.3</f>
        <v>252.5</v>
      </c>
      <c r="M74" s="10" t="s">
        <v>294</v>
      </c>
      <c r="N74" s="10" t="s">
        <v>228</v>
      </c>
      <c r="O74" s="18"/>
    </row>
    <row r="75" spans="1:25" ht="19.95" customHeight="1">
      <c r="A75" s="10" t="s">
        <v>15</v>
      </c>
      <c r="B75" s="9" t="s">
        <v>74</v>
      </c>
      <c r="C75" s="26" t="s">
        <v>19</v>
      </c>
      <c r="D75" s="40"/>
      <c r="E75" s="26" t="s">
        <v>142</v>
      </c>
      <c r="F75" s="26" t="s">
        <v>143</v>
      </c>
      <c r="G75" s="33" t="s">
        <v>105</v>
      </c>
      <c r="H75" s="11">
        <f>VLOOKUP(E75,[1]sheet1!$C$10:$L$81,10,FALSE)</f>
        <v>107</v>
      </c>
      <c r="I75" s="26">
        <v>40</v>
      </c>
      <c r="J75" s="26">
        <v>70</v>
      </c>
      <c r="K75" s="48">
        <f>H75+I75+J75</f>
        <v>217</v>
      </c>
      <c r="L75" s="49">
        <f>G75*0.7+K75*0.3</f>
        <v>249.89999999999998</v>
      </c>
      <c r="M75" s="10" t="s">
        <v>295</v>
      </c>
      <c r="N75" s="10" t="s">
        <v>228</v>
      </c>
      <c r="O75" s="18"/>
    </row>
    <row r="76" spans="1:25" ht="19.95" customHeight="1">
      <c r="A76" s="10" t="s">
        <v>15</v>
      </c>
      <c r="B76" s="9" t="s">
        <v>74</v>
      </c>
      <c r="C76" s="26" t="s">
        <v>147</v>
      </c>
      <c r="D76" s="4"/>
      <c r="E76" s="41" t="s">
        <v>216</v>
      </c>
      <c r="F76" s="26" t="s">
        <v>217</v>
      </c>
      <c r="G76" s="45">
        <v>268</v>
      </c>
      <c r="H76" s="11">
        <f>VLOOKUP(E76,[1]sheet1!$C$10:$L$81,10,FALSE)</f>
        <v>91</v>
      </c>
      <c r="I76" s="25">
        <v>35</v>
      </c>
      <c r="J76" s="25">
        <v>80</v>
      </c>
      <c r="K76" s="48">
        <f>H76+I76+J76</f>
        <v>206</v>
      </c>
      <c r="L76" s="49">
        <f>G76*0.7+K76*0.3</f>
        <v>249.39999999999998</v>
      </c>
      <c r="M76" s="10" t="s">
        <v>296</v>
      </c>
      <c r="N76" s="10" t="s">
        <v>228</v>
      </c>
      <c r="O76" s="18"/>
    </row>
    <row r="77" spans="1:25" ht="19.95" customHeight="1">
      <c r="A77" s="10" t="s">
        <v>15</v>
      </c>
      <c r="B77" s="9" t="s">
        <v>74</v>
      </c>
      <c r="C77" s="26" t="s">
        <v>19</v>
      </c>
      <c r="D77" s="16"/>
      <c r="E77" s="26" t="s">
        <v>88</v>
      </c>
      <c r="F77" s="26" t="s">
        <v>89</v>
      </c>
      <c r="G77" s="26" t="s">
        <v>90</v>
      </c>
      <c r="H77" s="11">
        <f>VLOOKUP(E77,[1]sheet1!$C$10:$L$81,10,FALSE)</f>
        <v>91</v>
      </c>
      <c r="I77" s="26">
        <v>32</v>
      </c>
      <c r="J77" s="26">
        <v>72</v>
      </c>
      <c r="K77" s="48">
        <f>H77+I77+J77</f>
        <v>195</v>
      </c>
      <c r="L77" s="49">
        <f>G77*0.7+K77*0.3</f>
        <v>248.2</v>
      </c>
      <c r="M77" s="10" t="s">
        <v>297</v>
      </c>
      <c r="N77" s="10" t="s">
        <v>228</v>
      </c>
      <c r="O77" s="18"/>
    </row>
    <row r="78" spans="1:25" ht="19.95" customHeight="1">
      <c r="A78" s="10" t="s">
        <v>15</v>
      </c>
      <c r="B78" s="9" t="s">
        <v>74</v>
      </c>
      <c r="C78" s="26" t="s">
        <v>19</v>
      </c>
      <c r="D78" s="15"/>
      <c r="E78" s="16" t="s">
        <v>106</v>
      </c>
      <c r="F78" s="26" t="s">
        <v>107</v>
      </c>
      <c r="G78" s="26" t="s">
        <v>108</v>
      </c>
      <c r="H78" s="11">
        <f>VLOOKUP(E78,[1]sheet1!$C$10:$L$81,10,FALSE)</f>
        <v>101</v>
      </c>
      <c r="I78" s="28">
        <v>45</v>
      </c>
      <c r="J78" s="28">
        <v>70</v>
      </c>
      <c r="K78" s="48">
        <f>H78+I78+J78</f>
        <v>216</v>
      </c>
      <c r="L78" s="49">
        <f>G78*0.7+K78*0.3</f>
        <v>247.5</v>
      </c>
      <c r="M78" s="10" t="s">
        <v>298</v>
      </c>
      <c r="N78" s="10" t="s">
        <v>228</v>
      </c>
      <c r="O78" s="18"/>
    </row>
    <row r="79" spans="1:25" ht="19.95" customHeight="1">
      <c r="A79" s="10" t="s">
        <v>15</v>
      </c>
      <c r="B79" s="9" t="s">
        <v>74</v>
      </c>
      <c r="C79" s="26" t="s">
        <v>147</v>
      </c>
      <c r="D79" s="4"/>
      <c r="E79" s="41" t="s">
        <v>212</v>
      </c>
      <c r="F79" s="26" t="s">
        <v>213</v>
      </c>
      <c r="G79" s="45">
        <v>244</v>
      </c>
      <c r="H79" s="11">
        <v>110</v>
      </c>
      <c r="I79" s="25">
        <v>40</v>
      </c>
      <c r="J79" s="25">
        <v>95</v>
      </c>
      <c r="K79" s="48">
        <v>245</v>
      </c>
      <c r="L79" s="49">
        <v>244.29999999999998</v>
      </c>
      <c r="M79" s="10" t="s">
        <v>299</v>
      </c>
      <c r="N79" s="10" t="s">
        <v>228</v>
      </c>
      <c r="O79" s="18" t="s">
        <v>305</v>
      </c>
    </row>
    <row r="80" spans="1:25" s="19" customFormat="1" ht="19.95" customHeight="1">
      <c r="A80" s="10" t="s">
        <v>15</v>
      </c>
      <c r="B80" s="9" t="s">
        <v>74</v>
      </c>
      <c r="C80" s="26" t="s">
        <v>19</v>
      </c>
      <c r="D80" s="4"/>
      <c r="E80" s="16" t="s">
        <v>115</v>
      </c>
      <c r="F80" s="26" t="s">
        <v>116</v>
      </c>
      <c r="G80" s="26" t="s">
        <v>114</v>
      </c>
      <c r="H80" s="11">
        <f>VLOOKUP(E80,[1]sheet1!$C$10:$L$81,10,FALSE)</f>
        <v>101</v>
      </c>
      <c r="I80" s="14">
        <v>45</v>
      </c>
      <c r="J80" s="14">
        <v>76</v>
      </c>
      <c r="K80" s="48">
        <f>H80+I80+J80</f>
        <v>222</v>
      </c>
      <c r="L80" s="49">
        <f>G80*0.7+K80*0.3</f>
        <v>261.2</v>
      </c>
      <c r="M80" s="10" t="s">
        <v>302</v>
      </c>
      <c r="N80" s="10" t="s">
        <v>228</v>
      </c>
      <c r="O80" s="18" t="s">
        <v>303</v>
      </c>
    </row>
    <row r="81" spans="1:15">
      <c r="D81" s="6"/>
      <c r="M81" s="50"/>
      <c r="N81" s="6"/>
      <c r="O81" s="6"/>
    </row>
    <row r="82" spans="1:15">
      <c r="A82" s="5"/>
      <c r="B82" s="5"/>
      <c r="C82" s="5"/>
      <c r="D82" s="6"/>
      <c r="L82" s="47"/>
      <c r="M82" s="51"/>
      <c r="N82" s="6"/>
      <c r="O82" s="6"/>
    </row>
    <row r="83" spans="1:15">
      <c r="D83" s="6"/>
      <c r="M83" s="6"/>
      <c r="N83" s="6"/>
      <c r="O83" s="6"/>
    </row>
    <row r="84" spans="1:15">
      <c r="D84" s="6"/>
      <c r="M84" s="6"/>
      <c r="N84" s="6"/>
      <c r="O84" s="6"/>
    </row>
    <row r="85" spans="1:15">
      <c r="D85" s="6"/>
      <c r="M85" s="6"/>
      <c r="N85" s="6"/>
      <c r="O85" s="6"/>
    </row>
    <row r="86" spans="1:15">
      <c r="D86" s="6"/>
      <c r="M86" s="6"/>
      <c r="N86" s="6"/>
      <c r="O86" s="6"/>
    </row>
    <row r="87" spans="1:15">
      <c r="D87" s="6"/>
      <c r="M87" s="6"/>
      <c r="N87" s="6"/>
      <c r="O87" s="6"/>
    </row>
    <row r="88" spans="1:15">
      <c r="D88" s="6"/>
      <c r="M88" s="6"/>
      <c r="N88" s="6"/>
      <c r="O88" s="6"/>
    </row>
    <row r="89" spans="1:15">
      <c r="D89" s="6"/>
      <c r="M89" s="6"/>
      <c r="N89" s="6"/>
      <c r="O89" s="6"/>
    </row>
    <row r="90" spans="1:15">
      <c r="D90" s="6"/>
      <c r="M90" s="6"/>
      <c r="N90" s="6"/>
      <c r="O90" s="6"/>
    </row>
    <row r="91" spans="1:15">
      <c r="D91" s="6"/>
      <c r="M91" s="6"/>
      <c r="N91" s="6"/>
      <c r="O91" s="6"/>
    </row>
    <row r="92" spans="1:15">
      <c r="D92" s="6"/>
      <c r="M92" s="6"/>
      <c r="N92" s="6"/>
      <c r="O92" s="6"/>
    </row>
    <row r="93" spans="1:15">
      <c r="D93" s="6"/>
      <c r="M93" s="6"/>
      <c r="N93" s="6"/>
      <c r="O93" s="6"/>
    </row>
    <row r="94" spans="1:15">
      <c r="D94" s="6"/>
      <c r="M94" s="6"/>
      <c r="N94" s="6"/>
      <c r="O94" s="6"/>
    </row>
    <row r="95" spans="1:15">
      <c r="D95" s="6"/>
      <c r="M95" s="6"/>
      <c r="N95" s="6"/>
      <c r="O95" s="6"/>
    </row>
    <row r="96" spans="1:15">
      <c r="D96" s="6"/>
      <c r="M96" s="6"/>
      <c r="N96" s="6"/>
      <c r="O96" s="6"/>
    </row>
    <row r="97" spans="4:15">
      <c r="D97" s="6"/>
      <c r="M97" s="6"/>
      <c r="N97" s="6"/>
      <c r="O97" s="6"/>
    </row>
    <row r="98" spans="4:15">
      <c r="D98" s="6"/>
      <c r="M98" s="6"/>
      <c r="N98" s="6"/>
      <c r="O98" s="6"/>
    </row>
    <row r="99" spans="4:15">
      <c r="D99" s="6"/>
      <c r="M99" s="6"/>
      <c r="N99" s="6"/>
      <c r="O99" s="6"/>
    </row>
    <row r="100" spans="4:15">
      <c r="D100" s="6"/>
      <c r="M100" s="6"/>
      <c r="N100" s="6"/>
      <c r="O100" s="6"/>
    </row>
    <row r="101" spans="4:15">
      <c r="D101" s="6"/>
      <c r="M101" s="6"/>
      <c r="N101" s="6"/>
      <c r="O101" s="6"/>
    </row>
    <row r="102" spans="4:15">
      <c r="D102" s="6"/>
      <c r="M102" s="6"/>
      <c r="N102" s="6"/>
      <c r="O102" s="6"/>
    </row>
    <row r="103" spans="4:15">
      <c r="D103" s="6"/>
      <c r="M103" s="6"/>
      <c r="N103" s="6"/>
      <c r="O103" s="6"/>
    </row>
    <row r="104" spans="4:15">
      <c r="D104" s="6"/>
      <c r="M104" s="6"/>
      <c r="N104" s="6"/>
      <c r="O104" s="6"/>
    </row>
    <row r="105" spans="4:15">
      <c r="D105" s="6"/>
      <c r="M105" s="6"/>
      <c r="N105" s="6"/>
      <c r="O105" s="6"/>
    </row>
    <row r="106" spans="4:15">
      <c r="D106" s="6"/>
      <c r="M106" s="6"/>
      <c r="N106" s="6"/>
      <c r="O106" s="6"/>
    </row>
    <row r="107" spans="4:15">
      <c r="D107" s="6"/>
      <c r="M107" s="6"/>
      <c r="N107" s="6"/>
      <c r="O107" s="6"/>
    </row>
    <row r="108" spans="4:15">
      <c r="D108" s="6"/>
      <c r="M108" s="6"/>
      <c r="N108" s="6"/>
      <c r="O108" s="6"/>
    </row>
    <row r="109" spans="4:15">
      <c r="D109" s="6"/>
      <c r="M109" s="6"/>
      <c r="N109" s="6"/>
      <c r="O109" s="6"/>
    </row>
    <row r="110" spans="4:15">
      <c r="D110" s="6"/>
      <c r="M110" s="6"/>
      <c r="N110" s="6"/>
      <c r="O110" s="6"/>
    </row>
    <row r="111" spans="4:15">
      <c r="D111" s="6"/>
      <c r="M111" s="6"/>
      <c r="N111" s="6"/>
      <c r="O111" s="6"/>
    </row>
    <row r="112" spans="4:15">
      <c r="D112" s="6"/>
      <c r="M112" s="6"/>
      <c r="N112" s="6"/>
      <c r="O112" s="6"/>
    </row>
    <row r="113" spans="4:15">
      <c r="D113" s="6"/>
      <c r="M113" s="6"/>
      <c r="N113" s="6"/>
      <c r="O113" s="6"/>
    </row>
    <row r="114" spans="4:15">
      <c r="D114" s="6"/>
      <c r="M114" s="6"/>
      <c r="N114" s="6"/>
      <c r="O114" s="6"/>
    </row>
    <row r="115" spans="4:15">
      <c r="D115" s="6"/>
      <c r="M115" s="6"/>
      <c r="N115" s="6"/>
      <c r="O115" s="6"/>
    </row>
    <row r="116" spans="4:15">
      <c r="D116" s="6"/>
      <c r="M116" s="6"/>
      <c r="N116" s="6"/>
      <c r="O116" s="6"/>
    </row>
    <row r="117" spans="4:15">
      <c r="D117" s="6"/>
      <c r="M117" s="6"/>
      <c r="N117" s="6"/>
      <c r="O117" s="6"/>
    </row>
    <row r="118" spans="4:15">
      <c r="D118" s="6"/>
      <c r="M118" s="6"/>
      <c r="N118" s="6"/>
      <c r="O118" s="6"/>
    </row>
    <row r="119" spans="4:15">
      <c r="D119" s="6"/>
      <c r="M119" s="6"/>
      <c r="N119" s="6"/>
      <c r="O119" s="6"/>
    </row>
    <row r="120" spans="4:15">
      <c r="D120" s="6"/>
      <c r="M120" s="6"/>
      <c r="N120" s="6"/>
      <c r="O120" s="6"/>
    </row>
    <row r="121" spans="4:15">
      <c r="D121" s="6"/>
      <c r="M121" s="6"/>
      <c r="N121" s="6"/>
      <c r="O121" s="6"/>
    </row>
    <row r="122" spans="4:15">
      <c r="D122" s="6"/>
      <c r="M122" s="6"/>
      <c r="N122" s="6"/>
      <c r="O122" s="6"/>
    </row>
    <row r="123" spans="4:15">
      <c r="D123" s="6"/>
      <c r="M123" s="6"/>
      <c r="N123" s="6"/>
      <c r="O123" s="6"/>
    </row>
    <row r="124" spans="4:15">
      <c r="D124" s="6"/>
      <c r="M124" s="6"/>
      <c r="N124" s="6"/>
      <c r="O124" s="6"/>
    </row>
    <row r="125" spans="4:15">
      <c r="D125" s="6"/>
      <c r="M125" s="6"/>
      <c r="N125" s="6"/>
      <c r="O125" s="6"/>
    </row>
    <row r="126" spans="4:15">
      <c r="D126" s="6"/>
      <c r="M126" s="6"/>
      <c r="N126" s="6"/>
      <c r="O126" s="6"/>
    </row>
    <row r="127" spans="4:15">
      <c r="D127" s="6"/>
      <c r="M127" s="6"/>
      <c r="N127" s="6"/>
      <c r="O127" s="6"/>
    </row>
    <row r="128" spans="4:15">
      <c r="D128" s="6"/>
      <c r="M128" s="6"/>
      <c r="N128" s="6"/>
      <c r="O128" s="6"/>
    </row>
    <row r="129" spans="4:15">
      <c r="D129" s="6"/>
      <c r="M129" s="6"/>
      <c r="N129" s="6"/>
      <c r="O129" s="6"/>
    </row>
    <row r="130" spans="4:15">
      <c r="D130" s="6"/>
      <c r="M130" s="6"/>
      <c r="N130" s="6"/>
      <c r="O130" s="6"/>
    </row>
    <row r="131" spans="4:15">
      <c r="D131" s="6"/>
      <c r="M131" s="6"/>
      <c r="N131" s="6"/>
      <c r="O131" s="6"/>
    </row>
    <row r="132" spans="4:15">
      <c r="D132" s="6"/>
      <c r="M132" s="6"/>
      <c r="N132" s="6"/>
      <c r="O132" s="6"/>
    </row>
    <row r="133" spans="4:15">
      <c r="D133" s="6"/>
      <c r="M133" s="6"/>
      <c r="N133" s="6"/>
      <c r="O133" s="6"/>
    </row>
    <row r="134" spans="4:15">
      <c r="D134" s="6"/>
      <c r="M134" s="6"/>
      <c r="N134" s="6"/>
      <c r="O134" s="6"/>
    </row>
    <row r="135" spans="4:15">
      <c r="D135" s="6"/>
      <c r="M135" s="6"/>
      <c r="N135" s="6"/>
      <c r="O135" s="6"/>
    </row>
    <row r="136" spans="4:15">
      <c r="D136" s="6"/>
      <c r="M136" s="6"/>
      <c r="N136" s="6"/>
      <c r="O136" s="6"/>
    </row>
    <row r="137" spans="4:15">
      <c r="D137" s="6"/>
      <c r="M137" s="6"/>
      <c r="N137" s="6"/>
      <c r="O137" s="6"/>
    </row>
    <row r="138" spans="4:15">
      <c r="D138" s="6"/>
      <c r="M138" s="6"/>
      <c r="N138" s="6"/>
      <c r="O138" s="6"/>
    </row>
    <row r="139" spans="4:15">
      <c r="D139" s="6"/>
      <c r="M139" s="6"/>
      <c r="N139" s="6"/>
      <c r="O139" s="6"/>
    </row>
    <row r="140" spans="4:15">
      <c r="D140" s="6"/>
      <c r="M140" s="6"/>
      <c r="N140" s="6"/>
      <c r="O140" s="6"/>
    </row>
    <row r="141" spans="4:15">
      <c r="D141" s="6"/>
      <c r="M141" s="6"/>
      <c r="N141" s="6"/>
      <c r="O141" s="6"/>
    </row>
    <row r="142" spans="4:15">
      <c r="D142" s="6"/>
      <c r="M142" s="6"/>
      <c r="N142" s="6"/>
      <c r="O142" s="6"/>
    </row>
    <row r="143" spans="4:15">
      <c r="D143" s="6"/>
      <c r="M143" s="6"/>
      <c r="N143" s="6"/>
      <c r="O143" s="6"/>
    </row>
    <row r="144" spans="4:15">
      <c r="D144" s="6"/>
      <c r="M144" s="6"/>
      <c r="N144" s="6"/>
      <c r="O144" s="6"/>
    </row>
    <row r="145" spans="4:15">
      <c r="D145" s="6"/>
      <c r="M145" s="6"/>
      <c r="N145" s="6"/>
      <c r="O145" s="6"/>
    </row>
    <row r="146" spans="4:15">
      <c r="D146" s="6"/>
      <c r="M146" s="6"/>
      <c r="N146" s="6"/>
      <c r="O146" s="6"/>
    </row>
    <row r="147" spans="4:15">
      <c r="D147" s="6"/>
      <c r="M147" s="6"/>
      <c r="N147" s="6"/>
      <c r="O147" s="6"/>
    </row>
    <row r="148" spans="4:15">
      <c r="D148" s="6"/>
      <c r="M148" s="6"/>
      <c r="N148" s="6"/>
      <c r="O148" s="6"/>
    </row>
    <row r="149" spans="4:15">
      <c r="D149" s="6"/>
      <c r="M149" s="6"/>
      <c r="N149" s="6"/>
      <c r="O149" s="6"/>
    </row>
    <row r="150" spans="4:15">
      <c r="D150" s="6"/>
      <c r="M150" s="6"/>
      <c r="N150" s="6"/>
      <c r="O150" s="6"/>
    </row>
    <row r="151" spans="4:15">
      <c r="D151" s="6"/>
      <c r="M151" s="6"/>
      <c r="N151" s="6"/>
      <c r="O151" s="6"/>
    </row>
    <row r="152" spans="4:15">
      <c r="D152" s="6"/>
      <c r="M152" s="6"/>
      <c r="N152" s="6"/>
      <c r="O152" s="6"/>
    </row>
    <row r="153" spans="4:15">
      <c r="D153" s="6"/>
      <c r="M153" s="6"/>
      <c r="N153" s="6"/>
      <c r="O153" s="6"/>
    </row>
    <row r="154" spans="4:15">
      <c r="D154" s="6"/>
      <c r="M154" s="6"/>
      <c r="N154" s="6"/>
      <c r="O154" s="6"/>
    </row>
    <row r="155" spans="4:15">
      <c r="D155" s="6"/>
      <c r="M155" s="6"/>
      <c r="N155" s="6"/>
      <c r="O155" s="6"/>
    </row>
    <row r="156" spans="4:15">
      <c r="D156" s="6"/>
      <c r="M156" s="6"/>
      <c r="N156" s="6"/>
      <c r="O156" s="6"/>
    </row>
    <row r="157" spans="4:15">
      <c r="D157" s="6"/>
      <c r="M157" s="6"/>
      <c r="N157" s="6"/>
      <c r="O157" s="6"/>
    </row>
    <row r="158" spans="4:15">
      <c r="D158" s="6"/>
      <c r="M158" s="6"/>
      <c r="N158" s="6"/>
      <c r="O158" s="6"/>
    </row>
    <row r="159" spans="4:15">
      <c r="D159" s="6"/>
      <c r="M159" s="6"/>
      <c r="N159" s="6"/>
      <c r="O159" s="6"/>
    </row>
    <row r="160" spans="4:15">
      <c r="D160" s="6"/>
      <c r="M160" s="6"/>
      <c r="N160" s="6"/>
      <c r="O160" s="6"/>
    </row>
    <row r="161" spans="4:15">
      <c r="D161" s="6"/>
      <c r="M161" s="6"/>
      <c r="N161" s="6"/>
      <c r="O161" s="6"/>
    </row>
    <row r="162" spans="4:15">
      <c r="D162" s="6"/>
      <c r="M162" s="6"/>
      <c r="N162" s="6"/>
      <c r="O162" s="6"/>
    </row>
    <row r="163" spans="4:15">
      <c r="D163" s="6"/>
      <c r="M163" s="6"/>
      <c r="N163" s="6"/>
      <c r="O163" s="6"/>
    </row>
    <row r="164" spans="4:15">
      <c r="D164" s="6"/>
      <c r="M164" s="6"/>
      <c r="N164" s="6"/>
      <c r="O164" s="6"/>
    </row>
    <row r="165" spans="4:15">
      <c r="D165" s="6"/>
      <c r="M165" s="6"/>
      <c r="N165" s="6"/>
      <c r="O165" s="6"/>
    </row>
    <row r="166" spans="4:15">
      <c r="D166" s="6"/>
      <c r="M166" s="6"/>
      <c r="N166" s="6"/>
      <c r="O166" s="6"/>
    </row>
    <row r="167" spans="4:15">
      <c r="D167" s="6"/>
      <c r="M167" s="6"/>
      <c r="N167" s="6"/>
      <c r="O167" s="6"/>
    </row>
    <row r="168" spans="4:15">
      <c r="D168" s="6"/>
      <c r="M168" s="6"/>
      <c r="N168" s="6"/>
      <c r="O168" s="6"/>
    </row>
    <row r="169" spans="4:15">
      <c r="D169" s="6"/>
      <c r="M169" s="6"/>
      <c r="N169" s="6"/>
      <c r="O169" s="6"/>
    </row>
    <row r="170" spans="4:15">
      <c r="D170" s="6"/>
      <c r="M170" s="6"/>
      <c r="N170" s="6"/>
      <c r="O170" s="6"/>
    </row>
    <row r="171" spans="4:15">
      <c r="D171" s="6"/>
      <c r="M171" s="6"/>
      <c r="N171" s="6"/>
      <c r="O171" s="6"/>
    </row>
    <row r="172" spans="4:15">
      <c r="D172" s="6"/>
      <c r="M172" s="6"/>
      <c r="N172" s="6"/>
      <c r="O172" s="6"/>
    </row>
    <row r="173" spans="4:15">
      <c r="D173" s="6"/>
      <c r="M173" s="6"/>
      <c r="N173" s="6"/>
      <c r="O173" s="6"/>
    </row>
    <row r="174" spans="4:15">
      <c r="D174" s="6"/>
      <c r="M174" s="6"/>
      <c r="N174" s="6"/>
      <c r="O174" s="6"/>
    </row>
    <row r="175" spans="4:15">
      <c r="D175" s="6"/>
      <c r="M175" s="6"/>
      <c r="N175" s="6"/>
      <c r="O175" s="6"/>
    </row>
    <row r="176" spans="4:15">
      <c r="D176" s="6"/>
      <c r="M176" s="6"/>
      <c r="N176" s="6"/>
      <c r="O176" s="6"/>
    </row>
    <row r="177" spans="4:15">
      <c r="D177" s="6"/>
      <c r="M177" s="6"/>
      <c r="N177" s="6"/>
      <c r="O177" s="6"/>
    </row>
    <row r="178" spans="4:15">
      <c r="D178" s="6"/>
      <c r="M178" s="6"/>
      <c r="N178" s="6"/>
      <c r="O178" s="6"/>
    </row>
    <row r="179" spans="4:15">
      <c r="D179" s="6"/>
      <c r="M179" s="6"/>
      <c r="N179" s="6"/>
      <c r="O179" s="6"/>
    </row>
    <row r="180" spans="4:15">
      <c r="D180" s="6"/>
      <c r="M180" s="6"/>
      <c r="N180" s="6"/>
      <c r="O180" s="6"/>
    </row>
    <row r="181" spans="4:15">
      <c r="D181" s="6"/>
      <c r="M181" s="6"/>
      <c r="N181" s="6"/>
      <c r="O181" s="6"/>
    </row>
    <row r="182" spans="4:15">
      <c r="D182" s="6"/>
      <c r="M182" s="6"/>
      <c r="N182" s="6"/>
      <c r="O182" s="6"/>
    </row>
    <row r="183" spans="4:15">
      <c r="D183" s="6"/>
      <c r="M183" s="6"/>
      <c r="N183" s="6"/>
      <c r="O183" s="6"/>
    </row>
    <row r="184" spans="4:15">
      <c r="D184" s="6"/>
      <c r="M184" s="6"/>
      <c r="N184" s="6"/>
      <c r="O184" s="6"/>
    </row>
    <row r="185" spans="4:15">
      <c r="D185" s="6"/>
      <c r="M185" s="6"/>
      <c r="N185" s="6"/>
      <c r="O185" s="6"/>
    </row>
    <row r="186" spans="4:15">
      <c r="D186" s="6"/>
      <c r="M186" s="6"/>
      <c r="N186" s="6"/>
      <c r="O186" s="6"/>
    </row>
    <row r="187" spans="4:15">
      <c r="D187" s="6"/>
      <c r="M187" s="6"/>
      <c r="N187" s="6"/>
      <c r="O187" s="6"/>
    </row>
    <row r="188" spans="4:15">
      <c r="D188" s="6"/>
      <c r="M188" s="6"/>
      <c r="N188" s="6"/>
      <c r="O188" s="6"/>
    </row>
    <row r="189" spans="4:15">
      <c r="D189" s="6"/>
      <c r="M189" s="6"/>
      <c r="N189" s="6"/>
      <c r="O189" s="6"/>
    </row>
    <row r="190" spans="4:15">
      <c r="D190" s="6"/>
      <c r="M190" s="6"/>
      <c r="N190" s="6"/>
      <c r="O190" s="6"/>
    </row>
    <row r="191" spans="4:15">
      <c r="D191" s="6"/>
      <c r="M191" s="6"/>
      <c r="N191" s="6"/>
      <c r="O191" s="6"/>
    </row>
    <row r="192" spans="4:15">
      <c r="D192" s="6"/>
      <c r="M192" s="6"/>
      <c r="N192" s="6"/>
      <c r="O192" s="6"/>
    </row>
    <row r="193" spans="4:15">
      <c r="D193" s="6"/>
      <c r="M193" s="6"/>
      <c r="N193" s="6"/>
      <c r="O193" s="6"/>
    </row>
    <row r="194" spans="4:15">
      <c r="D194" s="6"/>
      <c r="M194" s="6"/>
      <c r="N194" s="6"/>
      <c r="O194" s="6"/>
    </row>
    <row r="195" spans="4:15">
      <c r="D195" s="6"/>
      <c r="M195" s="6"/>
      <c r="N195" s="6"/>
      <c r="O195" s="6"/>
    </row>
    <row r="196" spans="4:15">
      <c r="D196" s="6"/>
      <c r="M196" s="6"/>
      <c r="N196" s="6"/>
      <c r="O196" s="6"/>
    </row>
    <row r="197" spans="4:15">
      <c r="D197" s="6"/>
      <c r="M197" s="6"/>
      <c r="N197" s="6"/>
      <c r="O197" s="6"/>
    </row>
    <row r="198" spans="4:15">
      <c r="D198" s="6"/>
      <c r="M198" s="6"/>
      <c r="N198" s="6"/>
      <c r="O198" s="6"/>
    </row>
    <row r="199" spans="4:15">
      <c r="D199" s="6"/>
      <c r="M199" s="6"/>
      <c r="N199" s="6"/>
      <c r="O199" s="6"/>
    </row>
    <row r="200" spans="4:15">
      <c r="D200" s="6"/>
      <c r="M200" s="6"/>
      <c r="N200" s="6"/>
      <c r="O200" s="6"/>
    </row>
    <row r="201" spans="4:15">
      <c r="D201" s="6"/>
      <c r="M201" s="6"/>
      <c r="N201" s="6"/>
      <c r="O201" s="6"/>
    </row>
    <row r="202" spans="4:15">
      <c r="D202" s="6"/>
      <c r="M202" s="6"/>
      <c r="N202" s="6"/>
      <c r="O202" s="6"/>
    </row>
    <row r="203" spans="4:15">
      <c r="D203" s="6"/>
      <c r="M203" s="6"/>
      <c r="N203" s="6"/>
      <c r="O203" s="6"/>
    </row>
    <row r="204" spans="4:15">
      <c r="D204" s="6"/>
      <c r="M204" s="6"/>
      <c r="N204" s="6"/>
      <c r="O204" s="6"/>
    </row>
    <row r="205" spans="4:15">
      <c r="D205" s="6"/>
      <c r="M205" s="6"/>
      <c r="N205" s="6"/>
      <c r="O205" s="6"/>
    </row>
    <row r="206" spans="4:15">
      <c r="D206" s="6"/>
      <c r="M206" s="6"/>
      <c r="N206" s="6"/>
      <c r="O206" s="6"/>
    </row>
    <row r="207" spans="4:15">
      <c r="D207" s="6"/>
      <c r="M207" s="6"/>
      <c r="N207" s="6"/>
      <c r="O207" s="6"/>
    </row>
    <row r="208" spans="4:15">
      <c r="D208" s="6"/>
      <c r="M208" s="6"/>
      <c r="N208" s="6"/>
      <c r="O208" s="6"/>
    </row>
    <row r="209" spans="4:15">
      <c r="D209" s="6"/>
      <c r="M209" s="6"/>
      <c r="N209" s="6"/>
      <c r="O209" s="6"/>
    </row>
    <row r="210" spans="4:15">
      <c r="D210" s="6"/>
      <c r="M210" s="6"/>
      <c r="N210" s="6"/>
      <c r="O210" s="6"/>
    </row>
    <row r="211" spans="4:15">
      <c r="D211" s="6"/>
      <c r="M211" s="6"/>
      <c r="N211" s="6"/>
      <c r="O211" s="6"/>
    </row>
    <row r="212" spans="4:15">
      <c r="D212" s="6"/>
      <c r="M212" s="6"/>
      <c r="N212" s="6"/>
      <c r="O212" s="6"/>
    </row>
    <row r="213" spans="4:15">
      <c r="D213" s="6"/>
      <c r="M213" s="6"/>
      <c r="N213" s="6"/>
      <c r="O213" s="6"/>
    </row>
    <row r="214" spans="4:15">
      <c r="D214" s="6"/>
      <c r="M214" s="6"/>
      <c r="N214" s="6"/>
      <c r="O214" s="6"/>
    </row>
    <row r="215" spans="4:15">
      <c r="D215" s="6"/>
      <c r="M215" s="6"/>
      <c r="N215" s="6"/>
      <c r="O215" s="6"/>
    </row>
    <row r="216" spans="4:15">
      <c r="D216" s="6"/>
      <c r="M216" s="6"/>
      <c r="N216" s="6"/>
      <c r="O216" s="6"/>
    </row>
    <row r="217" spans="4:15">
      <c r="D217" s="6"/>
      <c r="M217" s="6"/>
      <c r="N217" s="6"/>
      <c r="O217" s="6"/>
    </row>
    <row r="218" spans="4:15">
      <c r="D218" s="6"/>
      <c r="M218" s="6"/>
      <c r="N218" s="6"/>
      <c r="O218" s="6"/>
    </row>
    <row r="219" spans="4:15">
      <c r="D219" s="6"/>
      <c r="M219" s="6"/>
      <c r="N219" s="6"/>
      <c r="O219" s="6"/>
    </row>
    <row r="220" spans="4:15">
      <c r="D220" s="6"/>
      <c r="M220" s="6"/>
      <c r="N220" s="6"/>
      <c r="O220" s="6"/>
    </row>
    <row r="221" spans="4:15">
      <c r="D221" s="6"/>
      <c r="M221" s="6"/>
      <c r="N221" s="6"/>
      <c r="O221" s="6"/>
    </row>
    <row r="222" spans="4:15">
      <c r="D222" s="6"/>
      <c r="M222" s="6"/>
      <c r="N222" s="6"/>
      <c r="O222" s="6"/>
    </row>
    <row r="223" spans="4:15">
      <c r="D223" s="6"/>
      <c r="M223" s="6"/>
      <c r="N223" s="6"/>
      <c r="O223" s="6"/>
    </row>
    <row r="224" spans="4:15">
      <c r="D224" s="6"/>
      <c r="M224" s="6"/>
      <c r="N224" s="6"/>
      <c r="O224" s="6"/>
    </row>
    <row r="225" spans="4:15">
      <c r="D225" s="6"/>
      <c r="M225" s="6"/>
      <c r="N225" s="6"/>
      <c r="O225" s="6"/>
    </row>
    <row r="226" spans="4:15">
      <c r="D226" s="6"/>
      <c r="M226" s="6"/>
      <c r="N226" s="6"/>
      <c r="O226" s="6"/>
    </row>
    <row r="227" spans="4:15">
      <c r="D227" s="6"/>
      <c r="M227" s="6"/>
      <c r="N227" s="6"/>
      <c r="O227" s="6"/>
    </row>
    <row r="228" spans="4:15">
      <c r="D228" s="6"/>
      <c r="M228" s="6"/>
      <c r="N228" s="6"/>
      <c r="O228" s="6"/>
    </row>
    <row r="229" spans="4:15">
      <c r="D229" s="6"/>
      <c r="M229" s="6"/>
      <c r="N229" s="6"/>
      <c r="O229" s="6"/>
    </row>
    <row r="230" spans="4:15">
      <c r="D230" s="6"/>
      <c r="M230" s="6"/>
      <c r="N230" s="6"/>
      <c r="O230" s="6"/>
    </row>
    <row r="231" spans="4:15">
      <c r="D231" s="6"/>
      <c r="M231" s="6"/>
      <c r="N231" s="6"/>
      <c r="O231" s="6"/>
    </row>
    <row r="232" spans="4:15">
      <c r="D232" s="6"/>
      <c r="M232" s="6"/>
      <c r="N232" s="6"/>
      <c r="O232" s="6"/>
    </row>
    <row r="233" spans="4:15">
      <c r="D233" s="6"/>
      <c r="M233" s="6"/>
      <c r="N233" s="6"/>
      <c r="O233" s="6"/>
    </row>
    <row r="234" spans="4:15">
      <c r="D234" s="6"/>
      <c r="M234" s="6"/>
      <c r="N234" s="6"/>
      <c r="O234" s="6"/>
    </row>
    <row r="235" spans="4:15">
      <c r="D235" s="6"/>
      <c r="M235" s="6"/>
      <c r="N235" s="6"/>
      <c r="O235" s="6"/>
    </row>
    <row r="236" spans="4:15">
      <c r="D236" s="6"/>
      <c r="M236" s="6"/>
      <c r="N236" s="6"/>
      <c r="O236" s="6"/>
    </row>
    <row r="237" spans="4:15">
      <c r="D237" s="6"/>
      <c r="M237" s="6"/>
      <c r="N237" s="6"/>
      <c r="O237" s="6"/>
    </row>
    <row r="238" spans="4:15">
      <c r="D238" s="6"/>
      <c r="M238" s="6"/>
      <c r="N238" s="6"/>
      <c r="O238" s="6"/>
    </row>
    <row r="239" spans="4:15">
      <c r="D239" s="6"/>
      <c r="M239" s="6"/>
      <c r="N239" s="6"/>
      <c r="O239" s="6"/>
    </row>
    <row r="240" spans="4:15">
      <c r="D240" s="6"/>
      <c r="M240" s="6"/>
      <c r="N240" s="6"/>
      <c r="O240" s="6"/>
    </row>
    <row r="241" spans="4:15">
      <c r="D241" s="6"/>
      <c r="M241" s="6"/>
      <c r="N241" s="6"/>
      <c r="O241" s="6"/>
    </row>
    <row r="242" spans="4:15">
      <c r="D242" s="6"/>
      <c r="M242" s="6"/>
      <c r="N242" s="6"/>
      <c r="O242" s="6"/>
    </row>
    <row r="243" spans="4:15">
      <c r="D243" s="6"/>
      <c r="M243" s="6"/>
      <c r="N243" s="6"/>
      <c r="O243" s="6"/>
    </row>
    <row r="244" spans="4:15">
      <c r="D244" s="6"/>
      <c r="M244" s="6"/>
      <c r="N244" s="6"/>
      <c r="O244" s="6"/>
    </row>
    <row r="245" spans="4:15">
      <c r="D245" s="6"/>
      <c r="M245" s="6"/>
      <c r="N245" s="6"/>
      <c r="O245" s="6"/>
    </row>
    <row r="246" spans="4:15">
      <c r="D246" s="6"/>
      <c r="M246" s="6"/>
      <c r="N246" s="6"/>
      <c r="O246" s="6"/>
    </row>
    <row r="247" spans="4:15">
      <c r="D247" s="6"/>
      <c r="M247" s="6"/>
      <c r="N247" s="6"/>
      <c r="O247" s="6"/>
    </row>
    <row r="248" spans="4:15">
      <c r="D248" s="6"/>
      <c r="M248" s="6"/>
      <c r="N248" s="6"/>
      <c r="O248" s="6"/>
    </row>
    <row r="249" spans="4:15">
      <c r="D249" s="6"/>
      <c r="M249" s="6"/>
      <c r="N249" s="6"/>
      <c r="O249" s="6"/>
    </row>
    <row r="250" spans="4:15">
      <c r="D250" s="6"/>
      <c r="M250" s="6"/>
      <c r="N250" s="6"/>
      <c r="O250" s="6"/>
    </row>
    <row r="251" spans="4:15">
      <c r="D251" s="6"/>
      <c r="M251" s="6"/>
      <c r="N251" s="6"/>
      <c r="O251" s="6"/>
    </row>
    <row r="252" spans="4:15">
      <c r="D252" s="6"/>
      <c r="M252" s="6"/>
      <c r="N252" s="6"/>
      <c r="O252" s="6"/>
    </row>
    <row r="253" spans="4:15">
      <c r="D253" s="6"/>
      <c r="M253" s="6"/>
      <c r="N253" s="6"/>
      <c r="O253" s="6"/>
    </row>
    <row r="254" spans="4:15">
      <c r="D254" s="6"/>
      <c r="M254" s="6"/>
      <c r="N254" s="6"/>
      <c r="O254" s="6"/>
    </row>
    <row r="255" spans="4:15">
      <c r="D255" s="6"/>
      <c r="M255" s="6"/>
      <c r="N255" s="6"/>
      <c r="O255" s="6"/>
    </row>
    <row r="256" spans="4:15">
      <c r="D256" s="6"/>
      <c r="M256" s="6"/>
      <c r="N256" s="6"/>
      <c r="O256" s="6"/>
    </row>
    <row r="257" spans="4:15">
      <c r="D257" s="6"/>
      <c r="M257" s="6"/>
      <c r="N257" s="6"/>
      <c r="O257" s="6"/>
    </row>
    <row r="258" spans="4:15">
      <c r="D258" s="6"/>
      <c r="M258" s="6"/>
      <c r="N258" s="6"/>
      <c r="O258" s="6"/>
    </row>
    <row r="259" spans="4:15">
      <c r="D259" s="6"/>
      <c r="M259" s="6"/>
      <c r="N259" s="6"/>
      <c r="O259" s="6"/>
    </row>
    <row r="260" spans="4:15">
      <c r="D260" s="6"/>
      <c r="M260" s="6"/>
      <c r="N260" s="6"/>
      <c r="O260" s="6"/>
    </row>
    <row r="261" spans="4:15">
      <c r="D261" s="6"/>
      <c r="M261" s="6"/>
      <c r="N261" s="6"/>
      <c r="O261" s="6"/>
    </row>
    <row r="262" spans="4:15">
      <c r="D262" s="6"/>
      <c r="M262" s="6"/>
      <c r="N262" s="6"/>
      <c r="O262" s="6"/>
    </row>
    <row r="263" spans="4:15">
      <c r="D263" s="6"/>
      <c r="M263" s="6"/>
      <c r="N263" s="6"/>
      <c r="O263" s="6"/>
    </row>
    <row r="264" spans="4:15">
      <c r="D264" s="6"/>
      <c r="M264" s="6"/>
      <c r="N264" s="6"/>
      <c r="O264" s="6"/>
    </row>
    <row r="265" spans="4:15">
      <c r="D265" s="6"/>
      <c r="M265" s="6"/>
      <c r="N265" s="6"/>
      <c r="O265" s="6"/>
    </row>
    <row r="266" spans="4:15">
      <c r="D266" s="6"/>
      <c r="M266" s="6"/>
      <c r="N266" s="6"/>
      <c r="O266" s="6"/>
    </row>
    <row r="267" spans="4:15">
      <c r="D267" s="6"/>
      <c r="M267" s="6"/>
      <c r="N267" s="6"/>
      <c r="O267" s="6"/>
    </row>
    <row r="268" spans="4:15">
      <c r="D268" s="6"/>
      <c r="M268" s="6"/>
      <c r="N268" s="6"/>
      <c r="O268" s="6"/>
    </row>
    <row r="269" spans="4:15">
      <c r="D269" s="6"/>
      <c r="M269" s="6"/>
      <c r="N269" s="6"/>
      <c r="O269" s="6"/>
    </row>
    <row r="270" spans="4:15">
      <c r="D270" s="6"/>
      <c r="M270" s="6"/>
      <c r="N270" s="6"/>
      <c r="O270" s="6"/>
    </row>
    <row r="271" spans="4:15">
      <c r="D271" s="6"/>
      <c r="M271" s="6"/>
      <c r="N271" s="6"/>
      <c r="O271" s="6"/>
    </row>
    <row r="272" spans="4:15">
      <c r="D272" s="6"/>
      <c r="M272" s="6"/>
      <c r="N272" s="6"/>
      <c r="O272" s="6"/>
    </row>
    <row r="273" spans="4:15">
      <c r="D273" s="6"/>
      <c r="M273" s="6"/>
      <c r="N273" s="6"/>
      <c r="O273" s="6"/>
    </row>
    <row r="274" spans="4:15">
      <c r="D274" s="6"/>
      <c r="M274" s="6"/>
      <c r="N274" s="6"/>
      <c r="O274" s="6"/>
    </row>
    <row r="275" spans="4:15">
      <c r="D275" s="6"/>
      <c r="M275" s="6"/>
      <c r="N275" s="6"/>
      <c r="O275" s="6"/>
    </row>
    <row r="276" spans="4:15">
      <c r="D276" s="6"/>
      <c r="M276" s="6"/>
      <c r="N276" s="6"/>
      <c r="O276" s="6"/>
    </row>
    <row r="277" spans="4:15">
      <c r="D277" s="6"/>
      <c r="M277" s="6"/>
      <c r="N277" s="6"/>
      <c r="O277" s="6"/>
    </row>
    <row r="278" spans="4:15">
      <c r="D278" s="6"/>
      <c r="M278" s="6"/>
      <c r="N278" s="6"/>
      <c r="O278" s="6"/>
    </row>
    <row r="279" spans="4:15">
      <c r="D279" s="6"/>
      <c r="M279" s="6"/>
      <c r="N279" s="6"/>
      <c r="O279" s="6"/>
    </row>
    <row r="280" spans="4:15">
      <c r="D280" s="6"/>
      <c r="M280" s="6"/>
      <c r="N280" s="6"/>
      <c r="O280" s="6"/>
    </row>
    <row r="281" spans="4:15">
      <c r="D281" s="6"/>
      <c r="M281" s="6"/>
      <c r="N281" s="6"/>
      <c r="O281" s="6"/>
    </row>
    <row r="282" spans="4:15">
      <c r="D282" s="6"/>
      <c r="M282" s="6"/>
      <c r="N282" s="6"/>
      <c r="O282" s="6"/>
    </row>
    <row r="283" spans="4:15">
      <c r="D283" s="6"/>
      <c r="M283" s="6"/>
      <c r="N283" s="6"/>
      <c r="O283" s="6"/>
    </row>
    <row r="284" spans="4:15">
      <c r="D284" s="6"/>
      <c r="M284" s="6"/>
      <c r="N284" s="6"/>
      <c r="O284" s="6"/>
    </row>
    <row r="285" spans="4:15">
      <c r="D285" s="6"/>
      <c r="M285" s="6"/>
      <c r="N285" s="6"/>
      <c r="O285" s="6"/>
    </row>
    <row r="286" spans="4:15">
      <c r="D286" s="6"/>
      <c r="M286" s="6"/>
      <c r="N286" s="6"/>
      <c r="O286" s="6"/>
    </row>
    <row r="287" spans="4:15">
      <c r="D287" s="6"/>
      <c r="M287" s="6"/>
      <c r="N287" s="6"/>
      <c r="O287" s="6"/>
    </row>
    <row r="288" spans="4:15">
      <c r="D288" s="6"/>
      <c r="M288" s="6"/>
      <c r="N288" s="6"/>
      <c r="O288" s="6"/>
    </row>
    <row r="289" spans="4:15">
      <c r="D289" s="6"/>
      <c r="M289" s="6"/>
      <c r="N289" s="6"/>
      <c r="O289" s="6"/>
    </row>
    <row r="290" spans="4:15">
      <c r="D290" s="6"/>
      <c r="M290" s="6"/>
      <c r="N290" s="6"/>
      <c r="O290" s="6"/>
    </row>
    <row r="291" spans="4:15">
      <c r="D291" s="6"/>
      <c r="M291" s="6"/>
      <c r="N291" s="6"/>
      <c r="O291" s="6"/>
    </row>
    <row r="292" spans="4:15">
      <c r="D292" s="6"/>
      <c r="M292" s="6"/>
      <c r="N292" s="6"/>
      <c r="O292" s="6"/>
    </row>
    <row r="293" spans="4:15">
      <c r="D293" s="6"/>
      <c r="M293" s="6"/>
      <c r="N293" s="6"/>
      <c r="O293" s="6"/>
    </row>
    <row r="294" spans="4:15">
      <c r="D294" s="6"/>
      <c r="M294" s="6"/>
      <c r="N294" s="6"/>
      <c r="O294" s="6"/>
    </row>
    <row r="295" spans="4:15">
      <c r="D295" s="6"/>
      <c r="M295" s="6"/>
      <c r="N295" s="6"/>
      <c r="O295" s="6"/>
    </row>
    <row r="296" spans="4:15">
      <c r="D296" s="6"/>
      <c r="M296" s="6"/>
      <c r="N296" s="6"/>
      <c r="O296" s="6"/>
    </row>
    <row r="297" spans="4:15">
      <c r="D297" s="6"/>
      <c r="M297" s="6"/>
      <c r="N297" s="6"/>
      <c r="O297" s="6"/>
    </row>
    <row r="298" spans="4:15">
      <c r="D298" s="6"/>
      <c r="M298" s="6"/>
      <c r="N298" s="6"/>
      <c r="O298" s="6"/>
    </row>
    <row r="299" spans="4:15">
      <c r="D299" s="6"/>
      <c r="M299" s="6"/>
      <c r="N299" s="6"/>
      <c r="O299" s="6"/>
    </row>
    <row r="300" spans="4:15">
      <c r="D300" s="6"/>
      <c r="M300" s="6"/>
      <c r="N300" s="6"/>
      <c r="O300" s="6"/>
    </row>
    <row r="301" spans="4:15">
      <c r="D301" s="6"/>
      <c r="M301" s="6"/>
      <c r="N301" s="6"/>
      <c r="O301" s="6"/>
    </row>
    <row r="302" spans="4:15">
      <c r="D302" s="6"/>
      <c r="M302" s="6"/>
      <c r="N302" s="6"/>
      <c r="O302" s="6"/>
    </row>
    <row r="303" spans="4:15">
      <c r="D303" s="6"/>
      <c r="M303" s="6"/>
      <c r="N303" s="6"/>
      <c r="O303" s="6"/>
    </row>
    <row r="304" spans="4:15">
      <c r="D304" s="6"/>
      <c r="M304" s="6"/>
      <c r="N304" s="6"/>
      <c r="O304" s="6"/>
    </row>
    <row r="305" spans="4:15">
      <c r="D305" s="6"/>
      <c r="M305" s="6"/>
      <c r="N305" s="6"/>
      <c r="O305" s="6"/>
    </row>
    <row r="306" spans="4:15">
      <c r="D306" s="6"/>
      <c r="M306" s="6"/>
      <c r="N306" s="6"/>
      <c r="O306" s="6"/>
    </row>
    <row r="307" spans="4:15">
      <c r="D307" s="6"/>
      <c r="M307" s="6"/>
      <c r="N307" s="6"/>
      <c r="O307" s="6"/>
    </row>
    <row r="308" spans="4:15">
      <c r="D308" s="6"/>
      <c r="M308" s="6"/>
      <c r="N308" s="6"/>
      <c r="O308" s="6"/>
    </row>
    <row r="309" spans="4:15">
      <c r="D309" s="6"/>
      <c r="M309" s="6"/>
      <c r="N309" s="6"/>
      <c r="O309" s="6"/>
    </row>
    <row r="310" spans="4:15">
      <c r="D310" s="6"/>
      <c r="M310" s="6"/>
      <c r="N310" s="6"/>
      <c r="O310" s="6"/>
    </row>
    <row r="311" spans="4:15">
      <c r="D311" s="6"/>
      <c r="M311" s="6"/>
      <c r="N311" s="6"/>
      <c r="O311" s="6"/>
    </row>
    <row r="312" spans="4:15">
      <c r="D312" s="6"/>
      <c r="M312" s="6"/>
      <c r="N312" s="6"/>
      <c r="O312" s="6"/>
    </row>
    <row r="313" spans="4:15">
      <c r="D313" s="6"/>
      <c r="M313" s="6"/>
      <c r="N313" s="6"/>
      <c r="O313" s="6"/>
    </row>
    <row r="314" spans="4:15">
      <c r="D314" s="6"/>
      <c r="M314" s="6"/>
      <c r="N314" s="6"/>
      <c r="O314" s="6"/>
    </row>
    <row r="315" spans="4:15">
      <c r="D315" s="6"/>
      <c r="M315" s="6"/>
      <c r="N315" s="6"/>
      <c r="O315" s="6"/>
    </row>
    <row r="316" spans="4:15">
      <c r="D316" s="6"/>
      <c r="M316" s="6"/>
      <c r="N316" s="6"/>
      <c r="O316" s="6"/>
    </row>
    <row r="317" spans="4:15">
      <c r="D317" s="6"/>
      <c r="M317" s="6"/>
      <c r="N317" s="6"/>
      <c r="O317" s="6"/>
    </row>
    <row r="318" spans="4:15">
      <c r="D318" s="6"/>
      <c r="M318" s="6"/>
      <c r="N318" s="6"/>
      <c r="O318" s="6"/>
    </row>
    <row r="319" spans="4:15">
      <c r="D319" s="6"/>
      <c r="M319" s="6"/>
      <c r="N319" s="6"/>
      <c r="O319" s="6"/>
    </row>
    <row r="320" spans="4:15">
      <c r="D320" s="6"/>
      <c r="M320" s="6"/>
      <c r="N320" s="6"/>
      <c r="O320" s="6"/>
    </row>
    <row r="321" spans="4:15">
      <c r="D321" s="6"/>
      <c r="M321" s="6"/>
      <c r="N321" s="6"/>
      <c r="O321" s="6"/>
    </row>
    <row r="322" spans="4:15">
      <c r="D322" s="6"/>
      <c r="M322" s="6"/>
      <c r="N322" s="6"/>
      <c r="O322" s="6"/>
    </row>
    <row r="323" spans="4:15">
      <c r="D323" s="6"/>
      <c r="M323" s="6"/>
      <c r="N323" s="6"/>
      <c r="O323" s="6"/>
    </row>
    <row r="324" spans="4:15">
      <c r="D324" s="6"/>
      <c r="M324" s="6"/>
      <c r="N324" s="6"/>
      <c r="O324" s="6"/>
    </row>
    <row r="325" spans="4:15">
      <c r="D325" s="6"/>
      <c r="M325" s="6"/>
      <c r="N325" s="6"/>
      <c r="O325" s="6"/>
    </row>
    <row r="326" spans="4:15">
      <c r="D326" s="6"/>
      <c r="M326" s="6"/>
      <c r="N326" s="6"/>
      <c r="O326" s="6"/>
    </row>
    <row r="327" spans="4:15">
      <c r="D327" s="6"/>
      <c r="M327" s="6"/>
      <c r="N327" s="6"/>
    </row>
    <row r="328" spans="4:15">
      <c r="D328" s="6"/>
      <c r="M328" s="6"/>
      <c r="N328" s="6"/>
    </row>
    <row r="329" spans="4:15">
      <c r="D329" s="6"/>
      <c r="M329" s="6"/>
      <c r="N329" s="6"/>
    </row>
    <row r="330" spans="4:15">
      <c r="D330" s="6"/>
      <c r="M330" s="6"/>
      <c r="N330" s="6"/>
    </row>
    <row r="331" spans="4:15">
      <c r="D331" s="6"/>
      <c r="M331" s="6"/>
      <c r="N331" s="6"/>
    </row>
    <row r="332" spans="4:15">
      <c r="D332" s="6"/>
      <c r="M332" s="6"/>
      <c r="N332" s="6"/>
    </row>
  </sheetData>
  <mergeCells count="1">
    <mergeCell ref="A1:O1"/>
  </mergeCells>
  <phoneticPr fontId="3" type="noConversion"/>
  <conditionalFormatting sqref="E85:E65607 E81:E83">
    <cfRule type="duplicateValues" dxfId="18" priority="35"/>
  </conditionalFormatting>
  <conditionalFormatting sqref="J11:J12">
    <cfRule type="duplicateValues" dxfId="17" priority="17"/>
  </conditionalFormatting>
  <conditionalFormatting sqref="J20 J18 J13">
    <cfRule type="duplicateValues" dxfId="16" priority="15"/>
  </conditionalFormatting>
  <conditionalFormatting sqref="J19 J15:J16">
    <cfRule type="duplicateValues" dxfId="15" priority="16"/>
  </conditionalFormatting>
  <conditionalFormatting sqref="E24">
    <cfRule type="duplicateValues" dxfId="14" priority="13"/>
  </conditionalFormatting>
  <conditionalFormatting sqref="J25:J27 E28:E30">
    <cfRule type="duplicateValues" dxfId="13" priority="14"/>
  </conditionalFormatting>
  <conditionalFormatting sqref="J38:J40">
    <cfRule type="duplicateValues" dxfId="12" priority="11"/>
  </conditionalFormatting>
  <conditionalFormatting sqref="E32:E40">
    <cfRule type="duplicateValues" dxfId="11" priority="12"/>
  </conditionalFormatting>
  <conditionalFormatting sqref="J44:J45 E50 E46:E48">
    <cfRule type="duplicateValues" dxfId="10" priority="9"/>
  </conditionalFormatting>
  <conditionalFormatting sqref="E41:E42">
    <cfRule type="duplicateValues" dxfId="9" priority="10"/>
  </conditionalFormatting>
  <conditionalFormatting sqref="E51:E53">
    <cfRule type="duplicateValues" dxfId="8" priority="7"/>
  </conditionalFormatting>
  <conditionalFormatting sqref="J67:J69">
    <cfRule type="duplicateValues" dxfId="7" priority="6"/>
  </conditionalFormatting>
  <conditionalFormatting sqref="E60:E66">
    <cfRule type="duplicateValues" dxfId="6" priority="5"/>
  </conditionalFormatting>
  <conditionalFormatting sqref="E70:E71">
    <cfRule type="duplicateValues" dxfId="5" priority="4"/>
  </conditionalFormatting>
  <conditionalFormatting sqref="E75:E76">
    <cfRule type="duplicateValues" dxfId="4" priority="2"/>
  </conditionalFormatting>
  <conditionalFormatting sqref="E9:E10">
    <cfRule type="duplicateValues" dxfId="3" priority="18"/>
  </conditionalFormatting>
  <conditionalFormatting sqref="E3:E8">
    <cfRule type="duplicateValues" dxfId="2" priority="1"/>
  </conditionalFormatting>
  <conditionalFormatting sqref="E80 J54:J56 E57:E58">
    <cfRule type="duplicateValues" dxfId="1" priority="36"/>
  </conditionalFormatting>
  <conditionalFormatting sqref="J77:J79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2015-04-14T02:15:52Z</cp:lastPrinted>
  <dcterms:created xsi:type="dcterms:W3CDTF">1996-12-17T01:32:42Z</dcterms:created>
  <dcterms:modified xsi:type="dcterms:W3CDTF">2025-04-02T03:04:12Z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433015AB371C427BBC172064380D98B0_13</vt:lpwstr>
  </property>
</Properties>
</file>